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VAG USSDHY" sheetId="1" r:id="rId1"/>
    <sheet name="List of debtor VAG USSDHY" sheetId="2" r:id="rId2"/>
  </sheets>
  <definedNames>
    <definedName name="_xlfn.COUNTIFS" hidden="1">#NAME?</definedName>
    <definedName name="_xlfn.IFERROR" hidden="1">#NAME?</definedName>
    <definedName name="_xlfn.RANK.AVG" hidden="1">#NAME?</definedName>
    <definedName name="_xlfn.SUMIFS" hidden="1">#NAME?</definedName>
    <definedName name="Asset_CCY" localSheetId="1">#REF!</definedName>
    <definedName name="Asset_CCY">#REF!</definedName>
    <definedName name="Debtor" localSheetId="1">#REF!</definedName>
    <definedName name="Debtor">#REF!</definedName>
    <definedName name="Debtor_Category" localSheetId="1">#REF!</definedName>
    <definedName name="Debtor_Category">#REF!</definedName>
    <definedName name="Debtor_NAV" localSheetId="1">#REF!</definedName>
    <definedName name="Debtor_NAV">#REF!</definedName>
    <definedName name="Dirty_Price" localSheetId="1">#REF!</definedName>
    <definedName name="Dirty_Price">#REF!</definedName>
    <definedName name="Fund_Name" localSheetId="1">#REF!</definedName>
    <definedName name="Fund_Name">#REF!</definedName>
    <definedName name="Key" localSheetId="1">#REF!</definedName>
    <definedName name="Key">#REF!</definedName>
    <definedName name="List_Debtor" localSheetId="1">#REF!</definedName>
    <definedName name="List_Debtor">#REF!</definedName>
    <definedName name="Mapping" localSheetId="1">#REF!</definedName>
    <definedName name="Mapping">#REF!</definedName>
    <definedName name="NAV" localSheetId="1">#REF!</definedName>
    <definedName name="NAV">#REF!</definedName>
    <definedName name="VAG_Bond_Type" localSheetId="1">#REF!</definedName>
    <definedName name="VAG_Bond_Type">#REF!</definedName>
    <definedName name="VAG_Rating" localSheetId="1">#REF!</definedName>
    <definedName name="VAG_Rating">#REF!</definedName>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4" authorId="1">
      <text>
        <r>
          <rPr>
            <sz val="8"/>
            <rFont val="Tahoma"/>
            <family val="2"/>
          </rPr>
          <t>German fund = 15
German InvAG = 16
foreign fund = 17</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<sst xmlns="http://schemas.openxmlformats.org/spreadsheetml/2006/main" count="220" uniqueCount="125">
  <si>
    <t>place of registered office and corporate name of the KAG, InvAG or investment management company</t>
  </si>
  <si>
    <t>fund's name/name of units</t>
  </si>
  <si>
    <t>ISIN, WKN where applicable</t>
  </si>
  <si>
    <t>reporting date</t>
  </si>
  <si>
    <t>currency</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</si>
  <si>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</si>
  <si>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</si>
  <si>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</si>
  <si>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</si>
  <si>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</si>
  <si>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</si>
  <si>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</si>
  <si>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</si>
  <si>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</si>
  <si>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number in the AnlV</t>
  </si>
  <si>
    <t>S V R</t>
  </si>
  <si>
    <t>retail or special fund</t>
  </si>
  <si>
    <t>first time acquisition? Yes/no
acquisition date</t>
  </si>
  <si>
    <t>Is the fund listed on an exchange, e.g. on XTF?</t>
  </si>
  <si>
    <t>fund ratin, rating agency</t>
  </si>
  <si>
    <t>redemption period for fund units</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</si>
  <si>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</si>
  <si>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</si>
  <si>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</si>
  <si>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</si>
  <si>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</si>
  <si>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</si>
  <si>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</si>
  <si>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</si>
  <si>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</si>
  <si>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</si>
  <si>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</si>
  <si>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</si>
  <si>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</si>
  <si>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</si>
  <si>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</si>
  <si>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</si>
  <si>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</si>
  <si>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</si>
  <si>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</si>
  <si>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</si>
  <si>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</si>
  <si>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</si>
  <si>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</si>
  <si>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</si>
  <si>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</si>
  <si>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</si>
  <si>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</si>
  <si>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</si>
  <si>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</si>
  <si>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</si>
  <si>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</si>
  <si>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</si>
  <si>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</si>
  <si>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</si>
  <si>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</si>
  <si>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</si>
  <si>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</si>
  <si>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</si>
  <si>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</si>
  <si>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</si>
  <si>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</si>
  <si>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</si>
  <si>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</si>
  <si>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</si>
  <si>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</si>
  <si>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</si>
  <si>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</si>
  <si>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</si>
  <si>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</si>
  <si>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</si>
  <si>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</si>
  <si>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</si>
  <si>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</si>
  <si>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</si>
  <si>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</si>
  <si>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</si>
  <si>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</si>
  <si>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</si>
  <si>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</si>
  <si>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</si>
  <si>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</si>
  <si>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</si>
  <si>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place of registered office and corporate name of the KAG, InvAG
or investment management company</t>
  </si>
  <si>
    <t>number</t>
  </si>
  <si>
    <t>debtor</t>
  </si>
  <si>
    <t>indentification number where applicable</t>
  </si>
  <si>
    <t>unit value</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</si>
  <si>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</si>
  <si>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</si>
  <si>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</si>
  <si>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</si>
  <si>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</si>
  <si>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</si>
  <si>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</si>
  <si>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</si>
  <si>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</si>
  <si>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</si>
  <si>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</si>
  <si>
    <t>SKY Harbor Capital Management LLC</t>
  </si>
  <si>
    <t>LU0765417018</t>
  </si>
  <si>
    <t>EUR</t>
  </si>
  <si>
    <t>UCITS Compliant investment fund</t>
  </si>
  <si>
    <t>Each Banking Day</t>
  </si>
  <si>
    <t/>
  </si>
  <si>
    <t xml:space="preserve">J.P. Morgan Bank Luxembourg S.A. </t>
  </si>
  <si>
    <t>International Lease Finance Corp.</t>
  </si>
  <si>
    <t>872219</t>
  </si>
  <si>
    <t>Springleaf Finance Corp.</t>
  </si>
  <si>
    <t>468667</t>
  </si>
  <si>
    <t>Sprint Corp.</t>
  </si>
  <si>
    <t>743310</t>
  </si>
  <si>
    <t>CCO Holdings LLC-CCO Holdings Capital Corp.</t>
  </si>
  <si>
    <t>401630</t>
  </si>
  <si>
    <t>CNH Capital LLC</t>
  </si>
  <si>
    <t>461745</t>
  </si>
  <si>
    <t>CIT Group Inc. [New]</t>
  </si>
  <si>
    <t>663204</t>
  </si>
  <si>
    <t>iStar Financial Inc.</t>
  </si>
  <si>
    <t>929187</t>
  </si>
  <si>
    <t>MGM Resorts International</t>
  </si>
  <si>
    <t>880883</t>
  </si>
  <si>
    <t>Windstream Holdings Inc.</t>
  </si>
  <si>
    <t>407737</t>
  </si>
  <si>
    <t>SKY Harbor Global Funds - U.S. Short Dur. H.Y. Fund - Class A - Cap EUR HEDGED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</si>
</sst>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Black]\-#,##0.00;"/>
  </numFmts>
  <fonts count="42">
    <font>
      <sz val="10"/>
      <color theme="1"/>
      <name val="Arial"/>
      <family val="2"/>
    </font>
    <font>
      <sz val="10"/>
      <color indexed="8"/>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sz val="8"/>
      <name val="Tahoma"/>
      <family val="2"/>
    </font>
    <font>
      <b/>
      <sz val="8"/>
      <name val="Tahoma"/>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color indexed="63"/>
      </top>
      <bottom>
        <color indexed="63"/>
      </bottom>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4">
    <xf numFmtId="0" fontId="0" fillId="0" borderId="0" xfId="0" applyAlignment="1">
      <alignment/>
    </xf>
    <xf numFmtId="0" fontId="2" fillId="33" borderId="0" xfId="58" applyFill="1" applyAlignment="1">
      <alignment horizontal="left"/>
      <protection/>
    </xf>
    <xf numFmtId="0" fontId="2" fillId="33" borderId="0" xfId="58" applyFill="1">
      <alignment/>
      <protection/>
    </xf>
    <xf numFmtId="0" fontId="3" fillId="33" borderId="0" xfId="58" applyFont="1" applyFill="1">
      <alignment/>
      <protection/>
    </xf>
    <xf numFmtId="2" fontId="2" fillId="33" borderId="0" xfId="58" applyNumberFormat="1" applyFill="1" applyAlignment="1">
      <alignment horizontal="right"/>
      <protection/>
    </xf>
    <xf numFmtId="0" fontId="2" fillId="0" borderId="0" xfId="58">
      <alignment/>
      <protection/>
    </xf>
    <xf numFmtId="0" fontId="2" fillId="33" borderId="10" xfId="58" applyFill="1" applyBorder="1" applyAlignment="1">
      <alignment wrapText="1"/>
      <protection/>
    </xf>
    <xf numFmtId="0" fontId="4" fillId="0" borderId="10" xfId="58" applyFont="1" applyBorder="1">
      <alignment/>
      <protection/>
    </xf>
    <xf numFmtId="0" fontId="2" fillId="0" borderId="0" xfId="58" applyFill="1">
      <alignment/>
      <protection/>
    </xf>
    <xf numFmtId="0" fontId="2" fillId="33" borderId="10" xfId="58" applyFill="1" applyBorder="1">
      <alignment/>
      <protection/>
    </xf>
    <xf numFmtId="14" fontId="4" fillId="0" borderId="10" xfId="58" applyNumberFormat="1" applyFont="1" applyBorder="1">
      <alignment/>
      <protection/>
    </xf>
    <xf numFmtId="0" fontId="5" fillId="0" borderId="0" xfId="58" applyFont="1" applyFill="1">
      <alignment/>
      <protection/>
    </xf>
    <xf numFmtId="0" fontId="2" fillId="34" borderId="10" xfId="58" applyFont="1" applyFill="1" applyBorder="1">
      <alignment/>
      <protection/>
    </xf>
    <xf numFmtId="0" fontId="2" fillId="33" borderId="11" xfId="58" applyFill="1" applyBorder="1">
      <alignment/>
      <protection/>
    </xf>
    <xf numFmtId="0" fontId="2" fillId="34" borderId="11" xfId="58" applyFont="1" applyFill="1" applyBorder="1">
      <alignment/>
      <protection/>
    </xf>
    <xf numFmtId="0" fontId="5" fillId="35" borderId="12" xfId="58" applyFont="1" applyFill="1" applyBorder="1" applyAlignment="1">
      <alignment horizontal="left" vertical="center" wrapText="1"/>
      <protection/>
    </xf>
    <xf numFmtId="2" fontId="5" fillId="35" borderId="12" xfId="58" applyNumberFormat="1" applyFont="1" applyFill="1" applyBorder="1" applyAlignment="1">
      <alignment horizontal="left" vertical="center" wrapText="1"/>
      <protection/>
    </xf>
    <xf numFmtId="0" fontId="5" fillId="0" borderId="0" xfId="58" applyFont="1">
      <alignment/>
      <protection/>
    </xf>
    <xf numFmtId="0" fontId="2" fillId="0" borderId="0" xfId="58" applyFont="1" applyFill="1">
      <alignment/>
      <protection/>
    </xf>
    <xf numFmtId="0" fontId="2" fillId="36" borderId="12" xfId="58" applyFont="1" applyFill="1" applyBorder="1" applyAlignment="1">
      <alignment horizontal="left" vertical="center" wrapText="1"/>
      <protection/>
    </xf>
    <xf numFmtId="0" fontId="5" fillId="35" borderId="12" xfId="58" applyFont="1" applyFill="1" applyBorder="1" applyAlignment="1">
      <alignment wrapText="1"/>
      <protection/>
    </xf>
    <xf numFmtId="0" fontId="2" fillId="34" borderId="12" xfId="58" applyFont="1" applyFill="1" applyBorder="1" applyAlignment="1">
      <alignment horizontal="right"/>
      <protection/>
    </xf>
    <xf numFmtId="2" fontId="5" fillId="36" borderId="12" xfId="58" applyNumberFormat="1" applyFont="1" applyFill="1" applyBorder="1" applyAlignment="1">
      <alignment horizontal="right" wrapText="1"/>
      <protection/>
    </xf>
    <xf numFmtId="0" fontId="5" fillId="36" borderId="12" xfId="58" applyFont="1" applyFill="1" applyBorder="1" applyAlignment="1">
      <alignment horizontal="right"/>
      <protection/>
    </xf>
    <xf numFmtId="0" fontId="2" fillId="37" borderId="12" xfId="58" applyFont="1" applyFill="1" applyBorder="1" applyAlignment="1">
      <alignment horizontal="right"/>
      <protection/>
    </xf>
    <xf numFmtId="0" fontId="2" fillId="33" borderId="12" xfId="58" applyFont="1" applyFill="1" applyBorder="1" applyAlignment="1">
      <alignment horizontal="left" vertical="center" wrapText="1"/>
      <protection/>
    </xf>
    <xf numFmtId="2" fontId="5" fillId="33" borderId="12" xfId="58" applyNumberFormat="1" applyFont="1" applyFill="1" applyBorder="1" applyAlignment="1">
      <alignment horizontal="right" wrapText="1"/>
      <protection/>
    </xf>
    <xf numFmtId="0" fontId="5" fillId="33" borderId="12" xfId="58" applyFont="1" applyFill="1" applyBorder="1" applyAlignment="1">
      <alignment horizontal="right"/>
      <protection/>
    </xf>
    <xf numFmtId="0" fontId="2" fillId="33" borderId="13" xfId="58" applyFont="1" applyFill="1" applyBorder="1" applyAlignment="1">
      <alignment horizontal="left" vertical="center"/>
      <protection/>
    </xf>
    <xf numFmtId="0" fontId="5" fillId="35" borderId="13" xfId="58" applyFont="1" applyFill="1" applyBorder="1" applyAlignment="1">
      <alignment wrapText="1"/>
      <protection/>
    </xf>
    <xf numFmtId="0" fontId="2" fillId="33" borderId="13" xfId="58" applyFont="1" applyFill="1" applyBorder="1" applyAlignment="1">
      <alignment horizontal="right" vertical="center"/>
      <protection/>
    </xf>
    <xf numFmtId="2" fontId="2" fillId="33" borderId="13" xfId="58" applyNumberFormat="1" applyFill="1" applyBorder="1" applyAlignment="1">
      <alignment horizontal="right" vertical="center"/>
      <protection/>
    </xf>
    <xf numFmtId="0" fontId="2" fillId="33" borderId="13" xfId="58" applyFill="1" applyBorder="1" applyAlignment="1">
      <alignment vertical="center"/>
      <protection/>
    </xf>
    <xf numFmtId="0" fontId="2" fillId="0" borderId="0" xfId="58" applyAlignment="1">
      <alignment/>
      <protection/>
    </xf>
    <xf numFmtId="0" fontId="2" fillId="33" borderId="12" xfId="58" applyFill="1" applyBorder="1" applyAlignment="1">
      <alignment horizontal="left" vertical="center"/>
      <protection/>
    </xf>
    <xf numFmtId="2" fontId="2" fillId="33" borderId="12" xfId="58" applyNumberFormat="1" applyFill="1" applyBorder="1" applyAlignment="1">
      <alignment horizontal="right"/>
      <protection/>
    </xf>
    <xf numFmtId="0" fontId="2" fillId="33" borderId="12" xfId="58" applyFill="1" applyBorder="1">
      <alignment/>
      <protection/>
    </xf>
    <xf numFmtId="0" fontId="2" fillId="33" borderId="13" xfId="58" applyFill="1" applyBorder="1" applyAlignment="1">
      <alignment horizontal="left" vertical="center"/>
      <protection/>
    </xf>
    <xf numFmtId="0" fontId="2" fillId="37" borderId="13" xfId="58" applyFont="1" applyFill="1" applyBorder="1" applyAlignment="1">
      <alignment horizontal="right"/>
      <protection/>
    </xf>
    <xf numFmtId="2" fontId="2" fillId="33" borderId="13" xfId="58" applyNumberFormat="1" applyFill="1" applyBorder="1" applyAlignment="1">
      <alignment horizontal="right"/>
      <protection/>
    </xf>
    <xf numFmtId="0" fontId="2" fillId="33" borderId="13" xfId="58" applyFill="1" applyBorder="1">
      <alignment/>
      <protection/>
    </xf>
    <xf numFmtId="0" fontId="2" fillId="34" borderId="13" xfId="58" applyFont="1" applyFill="1" applyBorder="1" applyAlignment="1">
      <alignment horizontal="right" vertical="center"/>
      <protection/>
    </xf>
    <xf numFmtId="0" fontId="2" fillId="33" borderId="13" xfId="58" applyFill="1" applyBorder="1" applyAlignment="1">
      <alignment/>
      <protection/>
    </xf>
    <xf numFmtId="0" fontId="2" fillId="0" borderId="12" xfId="58" applyFont="1" applyBorder="1" applyAlignment="1" applyProtection="1">
      <alignment horizontal="right"/>
      <protection locked="0"/>
    </xf>
    <xf numFmtId="0" fontId="2" fillId="0" borderId="12" xfId="58" applyFont="1" applyBorder="1" applyAlignment="1">
      <alignment horizontal="right"/>
      <protection/>
    </xf>
    <xf numFmtId="2" fontId="2" fillId="38" borderId="12" xfId="58" applyNumberFormat="1" applyFill="1" applyBorder="1" applyAlignment="1">
      <alignment horizontal="right"/>
      <protection/>
    </xf>
    <xf numFmtId="2" fontId="2" fillId="37" borderId="12" xfId="58" applyNumberFormat="1" applyFill="1" applyBorder="1" applyAlignment="1">
      <alignment horizontal="right"/>
      <protection/>
    </xf>
    <xf numFmtId="0" fontId="2" fillId="7" borderId="14" xfId="58" applyFill="1" applyBorder="1" applyAlignment="1">
      <alignment horizontal="left"/>
      <protection/>
    </xf>
    <xf numFmtId="0" fontId="5" fillId="7" borderId="0" xfId="58" applyFont="1" applyFill="1">
      <alignment/>
      <protection/>
    </xf>
    <xf numFmtId="0" fontId="5" fillId="7" borderId="0" xfId="58" applyFont="1" applyFill="1" applyAlignment="1">
      <alignment vertical="center"/>
      <protection/>
    </xf>
    <xf numFmtId="2" fontId="2" fillId="7" borderId="0" xfId="58" applyNumberFormat="1" applyFill="1" applyAlignment="1">
      <alignment horizontal="right"/>
      <protection/>
    </xf>
    <xf numFmtId="0" fontId="2" fillId="7" borderId="0" xfId="58" applyFill="1">
      <alignment/>
      <protection/>
    </xf>
    <xf numFmtId="0" fontId="2" fillId="7" borderId="15" xfId="58" applyFill="1" applyBorder="1">
      <alignment/>
      <protection/>
    </xf>
    <xf numFmtId="0" fontId="3" fillId="33" borderId="12" xfId="58" applyFont="1" applyFill="1" applyBorder="1">
      <alignment/>
      <protection/>
    </xf>
    <xf numFmtId="2" fontId="2" fillId="34" borderId="12" xfId="58" applyNumberFormat="1" applyFont="1" applyFill="1" applyBorder="1" applyAlignment="1">
      <alignment horizontal="right"/>
      <protection/>
    </xf>
    <xf numFmtId="0" fontId="2" fillId="33" borderId="16" xfId="58" applyFill="1" applyBorder="1" applyAlignment="1">
      <alignment horizontal="left" vertical="center"/>
      <protection/>
    </xf>
    <xf numFmtId="0" fontId="5" fillId="35" borderId="16" xfId="58" applyFont="1" applyFill="1" applyBorder="1" applyAlignment="1">
      <alignment wrapText="1"/>
      <protection/>
    </xf>
    <xf numFmtId="0" fontId="3" fillId="33" borderId="16" xfId="58" applyFont="1" applyFill="1" applyBorder="1">
      <alignment/>
      <protection/>
    </xf>
    <xf numFmtId="2" fontId="2" fillId="33" borderId="16" xfId="58" applyNumberFormat="1" applyFill="1" applyBorder="1" applyAlignment="1">
      <alignment horizontal="right"/>
      <protection/>
    </xf>
    <xf numFmtId="0" fontId="2" fillId="0" borderId="16" xfId="58" applyFont="1" applyFill="1" applyBorder="1" applyProtection="1">
      <alignment/>
      <protection locked="0"/>
    </xf>
    <xf numFmtId="0" fontId="2" fillId="33" borderId="16" xfId="58" applyFill="1" applyBorder="1">
      <alignment/>
      <protection/>
    </xf>
    <xf numFmtId="0" fontId="2" fillId="36" borderId="17" xfId="58" applyFill="1" applyBorder="1" applyAlignment="1">
      <alignment horizontal="left" vertical="center"/>
      <protection/>
    </xf>
    <xf numFmtId="0" fontId="5" fillId="36" borderId="18" xfId="58" applyFont="1" applyFill="1" applyBorder="1">
      <alignment/>
      <protection/>
    </xf>
    <xf numFmtId="0" fontId="3" fillId="36" borderId="18" xfId="58" applyFont="1" applyFill="1" applyBorder="1">
      <alignment/>
      <protection/>
    </xf>
    <xf numFmtId="2" fontId="2" fillId="36" borderId="18" xfId="58" applyNumberFormat="1" applyFill="1" applyBorder="1" applyAlignment="1">
      <alignment horizontal="right"/>
      <protection/>
    </xf>
    <xf numFmtId="0" fontId="2" fillId="36" borderId="18" xfId="58" applyFont="1" applyFill="1" applyBorder="1" applyProtection="1">
      <alignment/>
      <protection locked="0"/>
    </xf>
    <xf numFmtId="0" fontId="2" fillId="36" borderId="19" xfId="58" applyFill="1" applyBorder="1">
      <alignment/>
      <protection/>
    </xf>
    <xf numFmtId="0" fontId="3" fillId="33" borderId="13" xfId="58" applyFont="1" applyFill="1" applyBorder="1" applyAlignment="1">
      <alignment/>
      <protection/>
    </xf>
    <xf numFmtId="2" fontId="2" fillId="0" borderId="13" xfId="58" applyNumberFormat="1" applyFont="1" applyBorder="1" applyAlignment="1" applyProtection="1">
      <alignment horizontal="right"/>
      <protection locked="0"/>
    </xf>
    <xf numFmtId="172" fontId="2" fillId="33" borderId="13" xfId="58" applyNumberFormat="1" applyFill="1" applyBorder="1" applyAlignment="1">
      <alignment shrinkToFit="1"/>
      <protection/>
    </xf>
    <xf numFmtId="0" fontId="2" fillId="0" borderId="0" xfId="58" applyFill="1" applyAlignment="1">
      <alignment/>
      <protection/>
    </xf>
    <xf numFmtId="0" fontId="3" fillId="33" borderId="16" xfId="58" applyFont="1" applyFill="1" applyBorder="1" applyAlignment="1">
      <alignment/>
      <protection/>
    </xf>
    <xf numFmtId="2" fontId="2" fillId="0" borderId="16" xfId="58" applyNumberFormat="1" applyFont="1" applyBorder="1" applyAlignment="1" applyProtection="1">
      <alignment horizontal="right"/>
      <protection locked="0"/>
    </xf>
    <xf numFmtId="172" fontId="2" fillId="33" borderId="16" xfId="58" applyNumberFormat="1" applyFill="1" applyBorder="1" applyAlignment="1">
      <alignment shrinkToFit="1"/>
      <protection/>
    </xf>
    <xf numFmtId="0" fontId="2" fillId="33" borderId="20" xfId="58" applyFill="1" applyBorder="1" applyAlignment="1">
      <alignment horizontal="left" vertical="center"/>
      <protection/>
    </xf>
    <xf numFmtId="0" fontId="5" fillId="35" borderId="20" xfId="58" applyFont="1" applyFill="1" applyBorder="1" applyAlignment="1">
      <alignment wrapText="1"/>
      <protection/>
    </xf>
    <xf numFmtId="0" fontId="3" fillId="33" borderId="20" xfId="58" applyFont="1" applyFill="1" applyBorder="1" applyAlignment="1">
      <alignment/>
      <protection/>
    </xf>
    <xf numFmtId="2" fontId="2" fillId="0" borderId="20" xfId="58" applyNumberFormat="1" applyFont="1" applyBorder="1" applyAlignment="1" applyProtection="1">
      <alignment horizontal="right"/>
      <protection locked="0"/>
    </xf>
    <xf numFmtId="172" fontId="2" fillId="33" borderId="20" xfId="58" applyNumberFormat="1" applyFill="1" applyBorder="1" applyAlignment="1">
      <alignment shrinkToFit="1"/>
      <protection/>
    </xf>
    <xf numFmtId="0" fontId="2" fillId="33" borderId="16" xfId="58" applyFont="1" applyFill="1" applyBorder="1" applyAlignment="1">
      <alignment horizontal="left" vertical="center"/>
      <protection/>
    </xf>
    <xf numFmtId="2" fontId="2" fillId="0" borderId="12" xfId="58" applyNumberFormat="1" applyFont="1" applyBorder="1" applyAlignment="1" applyProtection="1">
      <alignment horizontal="right"/>
      <protection locked="0"/>
    </xf>
    <xf numFmtId="0" fontId="2" fillId="33" borderId="21" xfId="58" applyFill="1" applyBorder="1" applyAlignment="1">
      <alignment horizontal="left" vertical="center"/>
      <protection/>
    </xf>
    <xf numFmtId="0" fontId="5" fillId="35" borderId="22" xfId="58" applyFont="1" applyFill="1" applyBorder="1" applyAlignment="1">
      <alignment wrapText="1"/>
      <protection/>
    </xf>
    <xf numFmtId="0" fontId="3" fillId="33" borderId="22" xfId="58" applyFont="1" applyFill="1" applyBorder="1">
      <alignment/>
      <protection/>
    </xf>
    <xf numFmtId="2" fontId="2" fillId="0" borderId="22" xfId="58" applyNumberFormat="1" applyFont="1" applyBorder="1" applyAlignment="1" applyProtection="1">
      <alignment horizontal="right"/>
      <protection locked="0"/>
    </xf>
    <xf numFmtId="0" fontId="2" fillId="33" borderId="12" xfId="58" applyFont="1" applyFill="1" applyBorder="1" applyAlignment="1">
      <alignment horizontal="left" vertical="center"/>
      <protection/>
    </xf>
    <xf numFmtId="0" fontId="2" fillId="33" borderId="23" xfId="58" applyFont="1" applyFill="1" applyBorder="1" applyAlignment="1">
      <alignment horizontal="left" vertical="center"/>
      <protection/>
    </xf>
    <xf numFmtId="0" fontId="5" fillId="35" borderId="23" xfId="58" applyFont="1" applyFill="1" applyBorder="1" applyAlignment="1">
      <alignment wrapText="1"/>
      <protection/>
    </xf>
    <xf numFmtId="0" fontId="3" fillId="33" borderId="23" xfId="58" applyFont="1" applyFill="1" applyBorder="1">
      <alignment/>
      <protection/>
    </xf>
    <xf numFmtId="2" fontId="2" fillId="0" borderId="23" xfId="58" applyNumberFormat="1" applyFont="1" applyBorder="1" applyAlignment="1" applyProtection="1">
      <alignment horizontal="right"/>
      <protection locked="0"/>
    </xf>
    <xf numFmtId="0" fontId="3" fillId="36" borderId="18" xfId="58" applyFont="1" applyFill="1" applyBorder="1" applyAlignment="1">
      <alignment horizontal="right"/>
      <protection/>
    </xf>
    <xf numFmtId="0" fontId="3" fillId="33" borderId="13" xfId="58" applyFont="1" applyFill="1" applyBorder="1" applyAlignment="1">
      <alignment horizontal="right"/>
      <protection/>
    </xf>
    <xf numFmtId="2" fontId="2" fillId="38" borderId="13" xfId="58" applyNumberFormat="1" applyFill="1" applyBorder="1" applyAlignment="1">
      <alignment horizontal="right"/>
      <protection/>
    </xf>
    <xf numFmtId="2" fontId="2" fillId="0" borderId="12" xfId="58" applyNumberFormat="1" applyFont="1" applyBorder="1" applyAlignment="1">
      <alignment horizontal="right"/>
      <protection/>
    </xf>
    <xf numFmtId="2" fontId="2" fillId="0" borderId="16" xfId="58" applyNumberFormat="1" applyFont="1" applyBorder="1" applyAlignment="1">
      <alignment horizontal="right"/>
      <protection/>
    </xf>
    <xf numFmtId="0" fontId="2" fillId="36" borderId="24" xfId="58" applyFill="1" applyBorder="1" applyAlignment="1">
      <alignment horizontal="left" vertical="center"/>
      <protection/>
    </xf>
    <xf numFmtId="0" fontId="5" fillId="36" borderId="10" xfId="58" applyFont="1" applyFill="1" applyBorder="1" applyAlignment="1">
      <alignment horizontal="left"/>
      <protection/>
    </xf>
    <xf numFmtId="0" fontId="3" fillId="36" borderId="10" xfId="58" applyFont="1" applyFill="1" applyBorder="1">
      <alignment/>
      <protection/>
    </xf>
    <xf numFmtId="2" fontId="2" fillId="33" borderId="10" xfId="58" applyNumberFormat="1" applyFont="1" applyFill="1" applyBorder="1" applyAlignment="1">
      <alignment horizontal="right"/>
      <protection/>
    </xf>
    <xf numFmtId="2" fontId="2" fillId="0" borderId="22" xfId="58" applyNumberFormat="1" applyFont="1" applyBorder="1" applyAlignment="1">
      <alignment horizontal="right"/>
      <protection/>
    </xf>
    <xf numFmtId="0" fontId="2" fillId="33" borderId="22" xfId="58" applyFill="1" applyBorder="1" applyAlignment="1">
      <alignment horizontal="left" vertical="center"/>
      <protection/>
    </xf>
    <xf numFmtId="0" fontId="5" fillId="35" borderId="21" xfId="58" applyFont="1" applyFill="1" applyBorder="1" applyAlignment="1">
      <alignment wrapText="1"/>
      <protection/>
    </xf>
    <xf numFmtId="0" fontId="2" fillId="36" borderId="16" xfId="58" applyFill="1" applyBorder="1" applyAlignment="1">
      <alignment horizontal="left"/>
      <protection/>
    </xf>
    <xf numFmtId="0" fontId="3" fillId="36" borderId="16" xfId="58" applyFont="1" applyFill="1" applyBorder="1">
      <alignment/>
      <protection/>
    </xf>
    <xf numFmtId="2" fontId="2" fillId="37" borderId="16" xfId="58" applyNumberFormat="1" applyFill="1" applyBorder="1" applyAlignment="1">
      <alignment horizontal="right"/>
      <protection/>
    </xf>
    <xf numFmtId="0" fontId="2" fillId="36" borderId="22" xfId="58" applyFill="1" applyBorder="1" applyAlignment="1">
      <alignment horizontal="left" vertical="center"/>
      <protection/>
    </xf>
    <xf numFmtId="0" fontId="2" fillId="35" borderId="22" xfId="58" applyFont="1" applyFill="1" applyBorder="1">
      <alignment/>
      <protection/>
    </xf>
    <xf numFmtId="2" fontId="2" fillId="35" borderId="22" xfId="58" applyNumberFormat="1" applyFill="1" applyBorder="1" applyAlignment="1">
      <alignment horizontal="right"/>
      <protection/>
    </xf>
    <xf numFmtId="0" fontId="3" fillId="33" borderId="12" xfId="58" applyFont="1" applyFill="1" applyBorder="1" applyAlignment="1">
      <alignment/>
      <protection/>
    </xf>
    <xf numFmtId="2" fontId="2" fillId="36" borderId="12" xfId="58" applyNumberFormat="1" applyFill="1" applyBorder="1" applyAlignment="1">
      <alignment horizontal="right"/>
      <protection/>
    </xf>
    <xf numFmtId="0" fontId="2" fillId="0" borderId="25" xfId="58" applyBorder="1" applyAlignment="1">
      <alignment/>
      <protection/>
    </xf>
    <xf numFmtId="0" fontId="2" fillId="38" borderId="12" xfId="58" applyFill="1" applyBorder="1" applyAlignment="1">
      <alignment horizontal="left" vertical="center"/>
      <protection/>
    </xf>
    <xf numFmtId="0" fontId="2" fillId="35" borderId="12" xfId="58" applyFill="1" applyBorder="1" applyAlignment="1">
      <alignment wrapText="1"/>
      <protection/>
    </xf>
    <xf numFmtId="2" fontId="2" fillId="0" borderId="12" xfId="58" applyNumberFormat="1" applyBorder="1" applyAlignment="1">
      <alignment horizontal="right"/>
      <protection/>
    </xf>
    <xf numFmtId="0" fontId="2" fillId="0" borderId="0" xfId="58" applyAlignment="1">
      <alignment horizontal="left"/>
      <protection/>
    </xf>
    <xf numFmtId="0" fontId="3" fillId="0" borderId="0" xfId="58" applyFont="1">
      <alignment/>
      <protection/>
    </xf>
    <xf numFmtId="2" fontId="2" fillId="0" borderId="0" xfId="58" applyNumberFormat="1" applyAlignment="1">
      <alignment horizontal="right"/>
      <protection/>
    </xf>
    <xf numFmtId="0" fontId="0" fillId="33" borderId="0" xfId="0" applyFill="1" applyAlignment="1">
      <alignment horizontal="left"/>
    </xf>
    <xf numFmtId="0" fontId="0" fillId="33" borderId="0" xfId="0" applyFill="1" applyAlignment="1">
      <alignment/>
    </xf>
    <xf numFmtId="0" fontId="3" fillId="33" borderId="0" xfId="0" applyFont="1" applyFill="1" applyAlignment="1">
      <alignment/>
    </xf>
    <xf numFmtId="2" fontId="0" fillId="33" borderId="0" xfId="0" applyNumberFormat="1" applyFill="1" applyAlignment="1">
      <alignment horizontal="right"/>
    </xf>
    <xf numFmtId="0" fontId="2" fillId="33" borderId="10" xfId="0" applyFont="1" applyFill="1" applyBorder="1" applyAlignment="1">
      <alignment wrapText="1"/>
    </xf>
    <xf numFmtId="0" fontId="2" fillId="0" borderId="0" xfId="0" applyFont="1" applyFill="1" applyAlignment="1">
      <alignment/>
    </xf>
    <xf numFmtId="0" fontId="0" fillId="0" borderId="0" xfId="0" applyFill="1" applyAlignment="1">
      <alignment/>
    </xf>
    <xf numFmtId="0" fontId="2" fillId="33" borderId="10" xfId="0" applyFont="1" applyFill="1" applyBorder="1" applyAlignment="1">
      <alignment/>
    </xf>
    <xf numFmtId="0" fontId="2" fillId="39" borderId="10" xfId="0" applyFont="1" applyFill="1" applyBorder="1" applyAlignment="1">
      <alignment/>
    </xf>
    <xf numFmtId="0" fontId="2" fillId="33" borderId="11" xfId="0" applyFont="1" applyFill="1" applyBorder="1" applyAlignment="1">
      <alignment/>
    </xf>
    <xf numFmtId="3" fontId="2" fillId="39" borderId="11" xfId="0" applyNumberFormat="1" applyFont="1" applyFill="1" applyBorder="1" applyAlignment="1">
      <alignment/>
    </xf>
    <xf numFmtId="0" fontId="5" fillId="35" borderId="12" xfId="0" applyFont="1" applyFill="1" applyBorder="1" applyAlignment="1">
      <alignment horizontal="left" vertical="center" wrapText="1"/>
    </xf>
    <xf numFmtId="2" fontId="5" fillId="35" borderId="12" xfId="0" applyNumberFormat="1" applyFont="1" applyFill="1" applyBorder="1" applyAlignment="1">
      <alignment horizontal="left" vertical="center" wrapText="1"/>
    </xf>
    <xf numFmtId="0" fontId="2" fillId="0" borderId="0" xfId="0" applyFont="1" applyAlignment="1">
      <alignment/>
    </xf>
    <xf numFmtId="0" fontId="0" fillId="33" borderId="12" xfId="0" applyFill="1" applyBorder="1" applyAlignment="1">
      <alignment horizontal="left" wrapText="1"/>
    </xf>
    <xf numFmtId="0" fontId="5" fillId="35" borderId="12" xfId="0" applyFont="1" applyFill="1" applyBorder="1" applyAlignment="1">
      <alignment wrapText="1"/>
    </xf>
    <xf numFmtId="0" fontId="3" fillId="33" borderId="12" xfId="0" applyFont="1" applyFill="1" applyBorder="1" applyAlignment="1">
      <alignment wrapText="1"/>
    </xf>
    <xf numFmtId="3" fontId="0" fillId="33" borderId="12" xfId="0" applyNumberFormat="1" applyFill="1" applyBorder="1" applyAlignment="1">
      <alignment horizontal="right" wrapText="1"/>
    </xf>
    <xf numFmtId="3" fontId="2" fillId="0" borderId="12" xfId="0" applyNumberFormat="1" applyFont="1" applyFill="1" applyBorder="1" applyAlignment="1" applyProtection="1">
      <alignment wrapText="1"/>
      <protection locked="0"/>
    </xf>
    <xf numFmtId="3" fontId="0" fillId="33" borderId="12" xfId="0" applyNumberFormat="1" applyFill="1" applyBorder="1" applyAlignment="1">
      <alignment wrapText="1"/>
    </xf>
    <xf numFmtId="0" fontId="5" fillId="33" borderId="12" xfId="0" applyFont="1" applyFill="1" applyBorder="1" applyAlignment="1">
      <alignment horizontal="left" wrapText="1"/>
    </xf>
    <xf numFmtId="0" fontId="5" fillId="38" borderId="12" xfId="0" applyFont="1" applyFill="1" applyBorder="1" applyAlignment="1">
      <alignment wrapText="1"/>
    </xf>
    <xf numFmtId="0" fontId="3" fillId="38" borderId="12" xfId="0" applyFont="1" applyFill="1" applyBorder="1" applyAlignment="1">
      <alignment wrapText="1"/>
    </xf>
    <xf numFmtId="4" fontId="5" fillId="0" borderId="12" xfId="0" applyNumberFormat="1" applyFont="1" applyBorder="1" applyAlignment="1" applyProtection="1">
      <alignment horizontal="right" wrapText="1"/>
      <protection locked="0"/>
    </xf>
    <xf numFmtId="3" fontId="5" fillId="33" borderId="12" xfId="0" applyNumberFormat="1" applyFont="1" applyFill="1" applyBorder="1" applyAlignment="1">
      <alignment wrapText="1"/>
    </xf>
    <xf numFmtId="0" fontId="2" fillId="33" borderId="12" xfId="0" applyFont="1" applyFill="1" applyBorder="1" applyAlignment="1">
      <alignment horizontal="left" vertical="center" wrapText="1"/>
    </xf>
    <xf numFmtId="4" fontId="2" fillId="0" borderId="12" xfId="0" applyNumberFormat="1" applyFont="1" applyBorder="1" applyAlignment="1" applyProtection="1">
      <alignment horizontal="right" wrapText="1"/>
      <protection locked="0"/>
    </xf>
    <xf numFmtId="3" fontId="2" fillId="33" borderId="12" xfId="0" applyNumberFormat="1" applyFont="1" applyFill="1" applyBorder="1" applyAlignment="1">
      <alignment wrapText="1"/>
    </xf>
    <xf numFmtId="0" fontId="2"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3" fillId="38" borderId="12" xfId="0" applyFont="1" applyFill="1" applyBorder="1" applyAlignment="1">
      <alignment horizontal="right" wrapText="1"/>
    </xf>
    <xf numFmtId="0" fontId="5" fillId="38" borderId="12" xfId="0" applyFont="1" applyFill="1" applyBorder="1" applyAlignment="1">
      <alignment horizontal="left" wrapText="1"/>
    </xf>
    <xf numFmtId="0" fontId="0" fillId="35" borderId="12" xfId="0" applyFill="1" applyBorder="1" applyAlignment="1">
      <alignment horizontal="left" wrapText="1"/>
    </xf>
    <xf numFmtId="0" fontId="2" fillId="35" borderId="12" xfId="0" applyFont="1" applyFill="1" applyBorder="1" applyAlignment="1">
      <alignment wrapText="1"/>
    </xf>
    <xf numFmtId="2" fontId="5" fillId="35" borderId="12" xfId="0" applyNumberFormat="1" applyFont="1" applyFill="1" applyBorder="1" applyAlignment="1">
      <alignment wrapText="1"/>
    </xf>
    <xf numFmtId="0" fontId="0" fillId="33" borderId="12" xfId="0" applyFill="1" applyBorder="1" applyAlignment="1">
      <alignment horizontal="left" vertical="center" wrapText="1"/>
    </xf>
    <xf numFmtId="2" fontId="2"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3" fillId="0" borderId="0" xfId="0" applyFont="1" applyAlignment="1">
      <alignment/>
    </xf>
    <xf numFmtId="0" fontId="9" fillId="0" borderId="0" xfId="0" applyFont="1" applyAlignment="1">
      <alignment wrapText="1"/>
    </xf>
    <xf numFmtId="0" fontId="5" fillId="35" borderId="14" xfId="0" applyFont="1" applyFill="1" applyBorder="1" applyAlignment="1">
      <alignment wrapText="1"/>
    </xf>
    <xf numFmtId="0" fontId="0" fillId="0" borderId="15" xfId="0" applyBorder="1" applyAlignment="1">
      <alignment wrapText="1"/>
    </xf>
    <xf numFmtId="0" fontId="9" fillId="0" borderId="0" xfId="0" applyFont="1" applyAlignment="1">
      <alignment wrapText="1"/>
    </xf>
    <xf numFmtId="0" fontId="2" fillId="0" borderId="0" xfId="0" applyFont="1" applyAlignment="1">
      <alignment wrapText="1"/>
    </xf>
    <xf numFmtId="0" fontId="5" fillId="35" borderId="14" xfId="0" applyFont="1" applyFill="1" applyBorder="1" applyAlignment="1">
      <alignment horizontal="right" wrapText="1"/>
    </xf>
    <xf numFmtId="0" fontId="0" fillId="0" borderId="15" xfId="0"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R69"/>
  <sheetViews>
    <sheetView tabSelected="1" zoomScale="85" zoomScaleNormal="85" zoomScalePageLayoutView="0" workbookViewId="0" topLeftCell="A1">
      <selection activeCell="C4" sqref="C4"/>
    </sheetView>
  </sheetViews>
  <sheetFormatPr defaultColWidth="11.421875" defaultRowHeight="12.75"/>
  <cols>
    <col min="1" max="1" width="6.00390625" style="114" customWidth="1"/>
    <col min="2" max="2" width="34.7109375" style="5" customWidth="1"/>
    <col min="3" max="3" width="90.28125" style="115" customWidth="1"/>
    <col min="4" max="4" width="22.57421875" style="116" customWidth="1"/>
    <col min="5" max="5" width="22.28125" style="5" customWidth="1"/>
    <col min="6" max="6" width="20.140625" style="5" customWidth="1"/>
    <col min="7" max="239" width="11.421875" style="5" customWidth="1"/>
    <col min="240" max="240" width="5.140625" style="5" customWidth="1"/>
    <col min="241" max="241" width="34.00390625" style="5" customWidth="1"/>
    <col min="242" max="242" width="24.8515625" style="5" customWidth="1"/>
    <col min="243" max="243" width="22.57421875" style="5" customWidth="1"/>
    <col min="244" max="244" width="22.28125" style="5" customWidth="1"/>
    <col min="245" max="245" width="20.140625" style="5" customWidth="1"/>
    <col min="246" max="16384" width="11.421875" style="5" customWidth="1"/>
  </cols>
  <sheetData>
    <row r="1" spans="1:6" ht="15" customHeight="1">
      <c r="A1" s="1"/>
      <c r="B1" s="2"/>
      <c r="C1" s="3"/>
      <c r="D1" s="4"/>
      <c r="E1" s="2"/>
      <c r="F1" s="2"/>
    </row>
    <row r="2" spans="1:10" ht="52.5" customHeight="1">
      <c r="A2" s="1"/>
      <c r="B2" s="6" t="s">
        <v>0</v>
      </c>
      <c r="C2" s="7" t="s">
        <v>99</v>
      </c>
      <c r="D2" s="4"/>
      <c r="E2" s="2"/>
      <c r="F2" s="2"/>
      <c r="H2" s="8"/>
      <c r="I2" s="8"/>
      <c r="J2" s="8"/>
    </row>
    <row r="3" spans="1:10" ht="15" customHeight="1">
      <c r="A3" s="1"/>
      <c r="B3" s="9" t="s">
        <v>1</v>
      </c>
      <c r="C3" s="7" t="s">
        <v>124</v>
      </c>
      <c r="D3" s="4"/>
      <c r="E3" s="2"/>
      <c r="F3" s="2"/>
      <c r="H3" s="8"/>
      <c r="I3" s="8"/>
      <c r="J3" s="8"/>
    </row>
    <row r="4" spans="1:10" ht="15" customHeight="1">
      <c r="A4" s="1"/>
      <c r="B4" s="9" t="s">
        <v>2</v>
      </c>
      <c r="C4" s="7" t="s">
        <v>100</v>
      </c>
      <c r="D4" s="4"/>
      <c r="E4" s="2"/>
      <c r="F4" s="2"/>
      <c r="H4" s="8"/>
      <c r="I4" s="8"/>
      <c r="J4" s="8"/>
    </row>
    <row r="5" spans="1:6" ht="15" customHeight="1">
      <c r="A5" s="1"/>
      <c r="B5" s="9" t="s">
        <v>3</v>
      </c>
      <c r="C5" s="10">
        <v>42004</v>
      </c>
      <c r="D5" s="4"/>
      <c r="E5" s="2"/>
      <c r="F5" s="2"/>
    </row>
    <row r="6" spans="1:6" ht="15" customHeight="1">
      <c r="A6" s="1"/>
      <c r="B6" s="9" t="s">
        <v>4</v>
      </c>
      <c r="C6" s="7" t="s">
        <v>101</v>
      </c>
      <c r="D6" s="4"/>
      <c r="E6" s="2"/>
      <c r="F6" s="2"/>
    </row>
    <row r="7" spans="1:18" ht="15" customHeight="1">
      <c r="A7" s="1"/>
      <c r="B7" s="2"/>
      <c r="C7" s="3"/>
      <c r="D7" s="4"/>
      <c r="E7" s="2"/>
      <c r="F7" s="2"/>
      <c r="H7" s="11"/>
      <c r="I7" s="11"/>
      <c r="J7" s="11"/>
      <c r="K7" s="11"/>
      <c r="L7" s="11"/>
      <c r="M7" s="11"/>
      <c r="N7" s="11"/>
      <c r="O7" s="11"/>
      <c r="P7" s="11"/>
      <c r="Q7" s="11"/>
      <c r="R7" s="11"/>
    </row>
    <row r="8" spans="1:6" ht="15" customHeight="1">
      <c r="A8" s="1"/>
      <c r="B8" s="9" t="s">
        <v>5</v>
      </c>
      <c r="C8" s="12"/>
      <c r="D8" s="4"/>
      <c r="E8" s="2"/>
      <c r="F8" s="2"/>
    </row>
    <row r="9" spans="1:15" ht="15" customHeight="1">
      <c r="A9" s="1"/>
      <c r="B9" s="13" t="s">
        <v>6</v>
      </c>
      <c r="C9" s="14"/>
      <c r="D9" s="4"/>
      <c r="E9" s="2"/>
      <c r="F9" s="2"/>
      <c r="H9" s="11"/>
      <c r="I9" s="8"/>
      <c r="J9" s="8"/>
      <c r="K9" s="8"/>
      <c r="L9" s="8"/>
      <c r="M9" s="8"/>
      <c r="N9" s="8"/>
      <c r="O9" s="8"/>
    </row>
    <row r="10" spans="1:6" ht="15" customHeight="1">
      <c r="A10" s="1"/>
      <c r="B10" s="2"/>
      <c r="C10" s="3"/>
      <c r="D10" s="4"/>
      <c r="E10" s="2"/>
      <c r="F10" s="2"/>
    </row>
    <row r="11" spans="1:12" s="17" customFormat="1" ht="43.5" customHeight="1">
      <c r="A11" s="15" t="s">
        <v>7</v>
      </c>
      <c r="B11" s="15"/>
      <c r="C11" s="15" t="s">
        <v>8</v>
      </c>
      <c r="D11" s="16" t="s">
        <v>9</v>
      </c>
      <c r="E11" s="15" t="s">
        <v>10</v>
      </c>
      <c r="F11" s="15" t="s">
        <v>11</v>
      </c>
      <c r="H11" s="18"/>
      <c r="I11" s="18"/>
      <c r="J11" s="18"/>
      <c r="K11" s="18"/>
      <c r="L11" s="11"/>
    </row>
    <row r="12" spans="1:12" s="17" customFormat="1" ht="16.5" customHeight="1">
      <c r="A12" s="19">
        <v>1</v>
      </c>
      <c r="B12" s="20" t="s">
        <v>12</v>
      </c>
      <c r="C12" s="21"/>
      <c r="D12" s="22"/>
      <c r="E12" s="23"/>
      <c r="F12" s="23"/>
      <c r="H12" s="18"/>
      <c r="I12" s="18"/>
      <c r="J12" s="18"/>
      <c r="K12" s="18"/>
      <c r="L12" s="18"/>
    </row>
    <row r="13" spans="1:12" s="17" customFormat="1" ht="43.5" customHeight="1">
      <c r="A13" s="19">
        <v>2</v>
      </c>
      <c r="B13" s="20" t="s">
        <v>13</v>
      </c>
      <c r="C13" s="24" t="s">
        <v>102</v>
      </c>
      <c r="D13" s="22"/>
      <c r="E13" s="23"/>
      <c r="F13" s="23"/>
      <c r="H13" s="18"/>
      <c r="I13" s="18"/>
      <c r="J13" s="18"/>
      <c r="K13" s="18"/>
      <c r="L13" s="18"/>
    </row>
    <row r="14" spans="1:12" s="17" customFormat="1" ht="18" customHeight="1">
      <c r="A14" s="19">
        <v>3</v>
      </c>
      <c r="B14" s="20" t="s">
        <v>14</v>
      </c>
      <c r="C14" s="24">
        <v>17</v>
      </c>
      <c r="D14" s="22"/>
      <c r="E14" s="23"/>
      <c r="F14" s="23"/>
      <c r="H14" s="18"/>
      <c r="I14" s="18"/>
      <c r="J14" s="18"/>
      <c r="K14" s="18"/>
      <c r="L14" s="18"/>
    </row>
    <row r="15" spans="1:12" s="17" customFormat="1" ht="15" customHeight="1">
      <c r="A15" s="25">
        <v>4</v>
      </c>
      <c r="B15" s="20" t="s">
        <v>15</v>
      </c>
      <c r="C15" s="21"/>
      <c r="D15" s="26"/>
      <c r="E15" s="27"/>
      <c r="F15" s="27"/>
      <c r="H15" s="18"/>
      <c r="I15" s="18"/>
      <c r="J15" s="18"/>
      <c r="K15" s="18"/>
      <c r="L15" s="18"/>
    </row>
    <row r="16" spans="1:6" s="33" customFormat="1" ht="15" customHeight="1">
      <c r="A16" s="28">
        <v>5</v>
      </c>
      <c r="B16" s="29" t="s">
        <v>1</v>
      </c>
      <c r="C16" s="30" t="str">
        <f>C3</f>
        <v>SKY Harbor Global Funds - U.S. Short Dur. H.Y. Fund - Class A - Cap EUR HEDGED</v>
      </c>
      <c r="D16" s="31"/>
      <c r="E16" s="32"/>
      <c r="F16" s="32"/>
    </row>
    <row r="17" spans="1:6" ht="18" customHeight="1">
      <c r="A17" s="34">
        <v>6</v>
      </c>
      <c r="B17" s="20" t="s">
        <v>2</v>
      </c>
      <c r="C17" s="21" t="str">
        <f>C4</f>
        <v>LU0765417018</v>
      </c>
      <c r="D17" s="35"/>
      <c r="E17" s="36"/>
      <c r="F17" s="36"/>
    </row>
    <row r="18" spans="1:6" ht="54.75" customHeight="1">
      <c r="A18" s="37">
        <v>7</v>
      </c>
      <c r="B18" s="29" t="s">
        <v>0</v>
      </c>
      <c r="C18" s="21" t="str">
        <f>C2</f>
        <v>SKY Harbor Capital Management LLC</v>
      </c>
      <c r="D18" s="35"/>
      <c r="E18" s="36"/>
      <c r="F18" s="36"/>
    </row>
    <row r="19" spans="1:6" ht="15" customHeight="1">
      <c r="A19" s="34">
        <v>8</v>
      </c>
      <c r="B19" s="20" t="s">
        <v>16</v>
      </c>
      <c r="C19" s="38">
        <v>1</v>
      </c>
      <c r="D19" s="39"/>
      <c r="E19" s="40"/>
      <c r="F19" s="40"/>
    </row>
    <row r="20" spans="1:6" ht="30" customHeight="1">
      <c r="A20" s="37">
        <v>9</v>
      </c>
      <c r="B20" s="29" t="s">
        <v>17</v>
      </c>
      <c r="C20" s="41"/>
      <c r="D20" s="31"/>
      <c r="E20" s="32"/>
      <c r="F20" s="42"/>
    </row>
    <row r="21" spans="1:6" ht="27" customHeight="1">
      <c r="A21" s="34">
        <v>10</v>
      </c>
      <c r="B21" s="20" t="s">
        <v>18</v>
      </c>
      <c r="C21" s="43">
        <v>0</v>
      </c>
      <c r="D21" s="35"/>
      <c r="E21" s="36"/>
      <c r="F21" s="36"/>
    </row>
    <row r="22" spans="1:6" ht="16.5" customHeight="1">
      <c r="A22" s="34">
        <v>11</v>
      </c>
      <c r="B22" s="20" t="s">
        <v>19</v>
      </c>
      <c r="C22" s="44">
        <v>0</v>
      </c>
      <c r="D22" s="35"/>
      <c r="E22" s="36"/>
      <c r="F22" s="36"/>
    </row>
    <row r="23" spans="1:6" ht="15" customHeight="1">
      <c r="A23" s="34">
        <v>12</v>
      </c>
      <c r="B23" s="20" t="s">
        <v>20</v>
      </c>
      <c r="C23" s="44" t="s">
        <v>103</v>
      </c>
      <c r="D23" s="35"/>
      <c r="E23" s="36"/>
      <c r="F23" s="36"/>
    </row>
    <row r="24" spans="1:6" ht="16.5" customHeight="1">
      <c r="A24" s="34">
        <v>13</v>
      </c>
      <c r="B24" s="20" t="s">
        <v>21</v>
      </c>
      <c r="C24" s="21"/>
      <c r="D24" s="45">
        <v>100</v>
      </c>
      <c r="E24" s="36"/>
      <c r="F24" s="36"/>
    </row>
    <row r="25" spans="1:12" ht="15" customHeight="1">
      <c r="A25" s="34">
        <v>14</v>
      </c>
      <c r="B25" s="20" t="s">
        <v>22</v>
      </c>
      <c r="C25" s="24" t="s">
        <v>104</v>
      </c>
      <c r="D25" s="46" t="s">
        <v>104</v>
      </c>
      <c r="E25" s="36"/>
      <c r="F25" s="36"/>
      <c r="H25" s="8"/>
      <c r="I25" s="8"/>
      <c r="J25" s="8"/>
      <c r="K25" s="8"/>
      <c r="L25" s="8"/>
    </row>
    <row r="26" spans="1:12" ht="29.25" customHeight="1">
      <c r="A26" s="34">
        <v>15</v>
      </c>
      <c r="B26" s="20" t="s">
        <v>23</v>
      </c>
      <c r="C26" s="24" t="s">
        <v>104</v>
      </c>
      <c r="D26" s="46" t="s">
        <v>104</v>
      </c>
      <c r="E26" s="36"/>
      <c r="F26" s="36"/>
      <c r="H26" s="8"/>
      <c r="I26" s="8"/>
      <c r="J26" s="8"/>
      <c r="K26" s="8"/>
      <c r="L26" s="8"/>
    </row>
    <row r="27" spans="1:6" ht="15" customHeight="1">
      <c r="A27" s="34">
        <v>16</v>
      </c>
      <c r="B27" s="20" t="s">
        <v>24</v>
      </c>
      <c r="C27" s="43">
        <v>1</v>
      </c>
      <c r="D27" s="35"/>
      <c r="E27" s="36"/>
      <c r="F27" s="36"/>
    </row>
    <row r="28" spans="1:6" ht="21.75" customHeight="1">
      <c r="A28" s="47"/>
      <c r="B28" s="48" t="s">
        <v>25</v>
      </c>
      <c r="C28" s="49"/>
      <c r="D28" s="50"/>
      <c r="E28" s="51"/>
      <c r="F28" s="52"/>
    </row>
    <row r="29" spans="1:6" ht="29.25" customHeight="1">
      <c r="A29" s="34">
        <v>17</v>
      </c>
      <c r="B29" s="20" t="s">
        <v>26</v>
      </c>
      <c r="C29" s="53"/>
      <c r="D29" s="54"/>
      <c r="E29" s="36"/>
      <c r="F29" s="36"/>
    </row>
    <row r="30" spans="1:6" ht="32.25" customHeight="1">
      <c r="A30" s="34"/>
      <c r="B30" s="20" t="s">
        <v>27</v>
      </c>
      <c r="C30" s="53"/>
      <c r="D30" s="54"/>
      <c r="E30" s="36"/>
      <c r="F30" s="36"/>
    </row>
    <row r="31" spans="1:6" ht="15" customHeight="1">
      <c r="A31" s="34">
        <v>18</v>
      </c>
      <c r="B31" s="20" t="s">
        <v>28</v>
      </c>
      <c r="C31" s="53"/>
      <c r="D31" s="54"/>
      <c r="E31" s="36"/>
      <c r="F31" s="36"/>
    </row>
    <row r="32" spans="1:6" ht="15" customHeight="1">
      <c r="A32" s="34"/>
      <c r="B32" s="20" t="s">
        <v>29</v>
      </c>
      <c r="C32" s="53"/>
      <c r="D32" s="54"/>
      <c r="E32" s="36"/>
      <c r="F32" s="36"/>
    </row>
    <row r="33" spans="1:6" s="8" customFormat="1" ht="15" customHeight="1" thickBot="1">
      <c r="A33" s="55">
        <v>19</v>
      </c>
      <c r="B33" s="56" t="s">
        <v>30</v>
      </c>
      <c r="C33" s="57"/>
      <c r="D33" s="58"/>
      <c r="E33" s="59">
        <v>109.4</v>
      </c>
      <c r="F33" s="60"/>
    </row>
    <row r="34" spans="1:6" s="8" customFormat="1" ht="15" customHeight="1">
      <c r="A34" s="61"/>
      <c r="B34" s="62" t="s">
        <v>31</v>
      </c>
      <c r="C34" s="63"/>
      <c r="D34" s="64"/>
      <c r="E34" s="65"/>
      <c r="F34" s="66"/>
    </row>
    <row r="35" spans="1:11" s="33" customFormat="1" ht="37.5" customHeight="1">
      <c r="A35" s="37">
        <v>20</v>
      </c>
      <c r="B35" s="29" t="s">
        <v>32</v>
      </c>
      <c r="C35" s="67"/>
      <c r="D35" s="68">
        <v>0</v>
      </c>
      <c r="E35" s="69">
        <f>IF($C$8&gt;0,PRODUCT($C$8,$E$33,D35/100),"")</f>
      </c>
      <c r="F35" s="69">
        <f>IF($C$8&gt;0,PRODUCT($C$8,$C$9,D35/100),"")</f>
      </c>
      <c r="H35" s="70"/>
      <c r="I35" s="70"/>
      <c r="J35" s="70"/>
      <c r="K35" s="70"/>
    </row>
    <row r="36" spans="1:6" s="33" customFormat="1" ht="33.75" customHeight="1" thickBot="1">
      <c r="A36" s="55">
        <v>21</v>
      </c>
      <c r="B36" s="56" t="s">
        <v>33</v>
      </c>
      <c r="C36" s="71"/>
      <c r="D36" s="72">
        <v>0</v>
      </c>
      <c r="E36" s="73">
        <f aca="true" t="shared" si="0" ref="E36:E44">IF($C$8&gt;0,PRODUCT($C$8,$E$33,D36/100),"")</f>
      </c>
      <c r="F36" s="73">
        <f aca="true" t="shared" si="1" ref="F36:F44">IF($C$8&gt;0,PRODUCT($C$8,$C$9,D36/100),"")</f>
      </c>
    </row>
    <row r="37" spans="1:6" s="33" customFormat="1" ht="51">
      <c r="A37" s="74">
        <v>22</v>
      </c>
      <c r="B37" s="75" t="s">
        <v>34</v>
      </c>
      <c r="C37" s="76"/>
      <c r="D37" s="77">
        <v>0</v>
      </c>
      <c r="E37" s="78">
        <f t="shared" si="0"/>
      </c>
      <c r="F37" s="78">
        <f t="shared" si="1"/>
      </c>
    </row>
    <row r="38" spans="1:11" s="33" customFormat="1" ht="32.25" customHeight="1" thickBot="1">
      <c r="A38" s="79" t="s">
        <v>35</v>
      </c>
      <c r="B38" s="56" t="s">
        <v>36</v>
      </c>
      <c r="C38" s="71"/>
      <c r="D38" s="72">
        <v>0</v>
      </c>
      <c r="E38" s="73">
        <f t="shared" si="0"/>
      </c>
      <c r="F38" s="73">
        <f t="shared" si="1"/>
      </c>
      <c r="H38" s="70"/>
      <c r="I38" s="70"/>
      <c r="J38" s="70"/>
      <c r="K38" s="70"/>
    </row>
    <row r="39" spans="1:6" ht="19.5" customHeight="1">
      <c r="A39" s="34">
        <v>24</v>
      </c>
      <c r="B39" s="20" t="s">
        <v>37</v>
      </c>
      <c r="C39" s="53"/>
      <c r="D39" s="80">
        <v>0</v>
      </c>
      <c r="E39" s="78">
        <f t="shared" si="0"/>
      </c>
      <c r="F39" s="78">
        <f t="shared" si="1"/>
      </c>
    </row>
    <row r="40" spans="1:6" ht="19.5" customHeight="1" thickBot="1">
      <c r="A40" s="55">
        <v>25</v>
      </c>
      <c r="B40" s="56" t="s">
        <v>38</v>
      </c>
      <c r="C40" s="57"/>
      <c r="D40" s="72">
        <v>0</v>
      </c>
      <c r="E40" s="73">
        <f t="shared" si="0"/>
      </c>
      <c r="F40" s="73">
        <f t="shared" si="1"/>
      </c>
    </row>
    <row r="41" spans="1:6" ht="31.5" customHeight="1">
      <c r="A41" s="81">
        <v>26</v>
      </c>
      <c r="B41" s="82" t="s">
        <v>39</v>
      </c>
      <c r="C41" s="83"/>
      <c r="D41" s="84">
        <v>96.94611277369376</v>
      </c>
      <c r="E41" s="78">
        <f t="shared" si="0"/>
      </c>
      <c r="F41" s="78">
        <f t="shared" si="1"/>
      </c>
    </row>
    <row r="42" spans="1:6" ht="21" customHeight="1">
      <c r="A42" s="85" t="s">
        <v>40</v>
      </c>
      <c r="B42" s="20" t="s">
        <v>41</v>
      </c>
      <c r="C42" s="53"/>
      <c r="D42" s="80">
        <v>21.05432137664991</v>
      </c>
      <c r="E42" s="69">
        <f t="shared" si="0"/>
      </c>
      <c r="F42" s="69">
        <f t="shared" si="1"/>
      </c>
    </row>
    <row r="43" spans="1:6" ht="21.75" customHeight="1" thickBot="1">
      <c r="A43" s="79" t="s">
        <v>42</v>
      </c>
      <c r="B43" s="56" t="s">
        <v>43</v>
      </c>
      <c r="C43" s="57"/>
      <c r="D43" s="72">
        <v>65.57452002820592</v>
      </c>
      <c r="E43" s="69">
        <f t="shared" si="0"/>
      </c>
      <c r="F43" s="69">
        <f t="shared" si="1"/>
      </c>
    </row>
    <row r="44" spans="1:6" ht="55.5" customHeight="1" thickBot="1">
      <c r="A44" s="86">
        <v>29</v>
      </c>
      <c r="B44" s="87" t="s">
        <v>44</v>
      </c>
      <c r="C44" s="88"/>
      <c r="D44" s="89">
        <v>0</v>
      </c>
      <c r="E44" s="73">
        <f t="shared" si="0"/>
      </c>
      <c r="F44" s="73">
        <f t="shared" si="1"/>
      </c>
    </row>
    <row r="45" spans="1:6" ht="15" customHeight="1">
      <c r="A45" s="61"/>
      <c r="B45" s="62" t="s">
        <v>45</v>
      </c>
      <c r="C45" s="90"/>
      <c r="D45" s="64"/>
      <c r="E45" s="78"/>
      <c r="F45" s="78"/>
    </row>
    <row r="46" spans="1:6" ht="45" customHeight="1">
      <c r="A46" s="28" t="s">
        <v>46</v>
      </c>
      <c r="B46" s="29" t="s">
        <v>47</v>
      </c>
      <c r="C46" s="91"/>
      <c r="D46" s="92">
        <v>0</v>
      </c>
      <c r="E46" s="69">
        <f>IF($C$8&gt;0,PRODUCT($C$8,$E$33,D46/100),"")</f>
      </c>
      <c r="F46" s="69">
        <f>IF($C$8&gt;0,PRODUCT($C$8,$C$9,D46/100),"")</f>
      </c>
    </row>
    <row r="47" spans="1:6" ht="44.25" customHeight="1">
      <c r="A47" s="85" t="s">
        <v>48</v>
      </c>
      <c r="B47" s="20" t="s">
        <v>49</v>
      </c>
      <c r="C47" s="53"/>
      <c r="D47" s="93">
        <v>0</v>
      </c>
      <c r="E47" s="69">
        <f>IF($C$8&gt;0,PRODUCT($C$8,$E$33,D47/100),"")</f>
      </c>
      <c r="F47" s="69">
        <f>IF($C$8&gt;0,PRODUCT($C$8,$C$9,D47/100),"")</f>
      </c>
    </row>
    <row r="48" spans="1:6" ht="15" customHeight="1">
      <c r="A48" s="85" t="s">
        <v>50</v>
      </c>
      <c r="B48" s="20" t="s">
        <v>51</v>
      </c>
      <c r="C48" s="53"/>
      <c r="D48" s="45">
        <v>95.79148268726605</v>
      </c>
      <c r="E48" s="69">
        <f>IF($C$8&gt;0,PRODUCT($C$8,$E$33,D48/100),"")</f>
      </c>
      <c r="F48" s="69">
        <f>IF($C$8&gt;0,PRODUCT($C$8,$C$9,D48/100),"")</f>
      </c>
    </row>
    <row r="49" spans="1:6" ht="36" customHeight="1">
      <c r="A49" s="85" t="s">
        <v>52</v>
      </c>
      <c r="B49" s="20" t="s">
        <v>53</v>
      </c>
      <c r="C49" s="53"/>
      <c r="D49" s="93">
        <v>1.1546300864277181</v>
      </c>
      <c r="E49" s="69">
        <f>IF($C$8&gt;0,PRODUCT($C$8,$E$33,D49/100),"")</f>
      </c>
      <c r="F49" s="69">
        <f>IF($C$8&gt;0,PRODUCT($C$8,$C$9,D49/100),"")</f>
      </c>
    </row>
    <row r="50" spans="1:6" ht="15" customHeight="1" thickBot="1">
      <c r="A50" s="79" t="s">
        <v>54</v>
      </c>
      <c r="B50" s="56" t="s">
        <v>55</v>
      </c>
      <c r="C50" s="57"/>
      <c r="D50" s="94">
        <v>0</v>
      </c>
      <c r="E50" s="73">
        <f>IF($C$8&gt;0,PRODUCT($C$8,$E$33,D50/100),"")</f>
      </c>
      <c r="F50" s="73">
        <f>IF($C$8&gt;0,PRODUCT($C$8,$C$9,D50/100),"")</f>
      </c>
    </row>
    <row r="51" spans="1:6" ht="15" customHeight="1">
      <c r="A51" s="95"/>
      <c r="B51" s="96" t="s">
        <v>56</v>
      </c>
      <c r="C51" s="97"/>
      <c r="D51" s="98"/>
      <c r="E51" s="78"/>
      <c r="F51" s="78"/>
    </row>
    <row r="52" spans="1:6" ht="15" customHeight="1">
      <c r="A52" s="85" t="s">
        <v>57</v>
      </c>
      <c r="B52" s="20" t="s">
        <v>58</v>
      </c>
      <c r="C52" s="53"/>
      <c r="D52" s="93">
        <v>2.476038837070434</v>
      </c>
      <c r="E52" s="69">
        <f aca="true" t="shared" si="2" ref="E52:E64">IF($C$8&gt;0,PRODUCT($C$8,$E$33,D52/100),"")</f>
      </c>
      <c r="F52" s="69">
        <f aca="true" t="shared" si="3" ref="F52:F64">IF($C$8&gt;0,PRODUCT($C$8,$C$9,D52/100),"")</f>
      </c>
    </row>
    <row r="53" spans="1:6" ht="15" customHeight="1">
      <c r="A53" s="85" t="s">
        <v>59</v>
      </c>
      <c r="B53" s="20" t="s">
        <v>60</v>
      </c>
      <c r="C53" s="53"/>
      <c r="D53" s="93">
        <v>80.94901004947039</v>
      </c>
      <c r="E53" s="69">
        <f t="shared" si="2"/>
      </c>
      <c r="F53" s="69">
        <f t="shared" si="3"/>
      </c>
    </row>
    <row r="54" spans="1:6" ht="15" customHeight="1">
      <c r="A54" s="85" t="s">
        <v>61</v>
      </c>
      <c r="B54" s="20" t="s">
        <v>62</v>
      </c>
      <c r="C54" s="53"/>
      <c r="D54" s="93">
        <v>13.521063887152952</v>
      </c>
      <c r="E54" s="69">
        <f t="shared" si="2"/>
      </c>
      <c r="F54" s="69">
        <f t="shared" si="3"/>
      </c>
    </row>
    <row r="55" spans="1:6" ht="15" customHeight="1" thickBot="1">
      <c r="A55" s="79" t="s">
        <v>63</v>
      </c>
      <c r="B55" s="56" t="s">
        <v>64</v>
      </c>
      <c r="C55" s="57"/>
      <c r="D55" s="94">
        <v>0</v>
      </c>
      <c r="E55" s="73">
        <f t="shared" si="2"/>
      </c>
      <c r="F55" s="73">
        <f t="shared" si="3"/>
      </c>
    </row>
    <row r="56" spans="1:6" ht="25.5">
      <c r="A56" s="81">
        <v>39</v>
      </c>
      <c r="B56" s="82" t="s">
        <v>65</v>
      </c>
      <c r="C56" s="83"/>
      <c r="D56" s="99">
        <v>0</v>
      </c>
      <c r="E56" s="78">
        <f t="shared" si="2"/>
      </c>
      <c r="F56" s="78">
        <f t="shared" si="3"/>
      </c>
    </row>
    <row r="57" spans="1:6" ht="30" customHeight="1" thickBot="1">
      <c r="A57" s="79" t="s">
        <v>66</v>
      </c>
      <c r="B57" s="56" t="s">
        <v>67</v>
      </c>
      <c r="C57" s="57"/>
      <c r="D57" s="94">
        <v>0</v>
      </c>
      <c r="E57" s="73">
        <f t="shared" si="2"/>
      </c>
      <c r="F57" s="73">
        <f t="shared" si="3"/>
      </c>
    </row>
    <row r="58" spans="1:11" ht="24" customHeight="1">
      <c r="A58" s="100">
        <v>41</v>
      </c>
      <c r="B58" s="82" t="s">
        <v>68</v>
      </c>
      <c r="C58" s="83"/>
      <c r="D58" s="84">
        <v>3.0538872263061867</v>
      </c>
      <c r="E58" s="78">
        <f t="shared" si="2"/>
      </c>
      <c r="F58" s="78">
        <f t="shared" si="3"/>
      </c>
      <c r="H58" s="70"/>
      <c r="I58" s="8"/>
      <c r="J58" s="8"/>
      <c r="K58" s="8"/>
    </row>
    <row r="59" spans="1:6" ht="71.25" customHeight="1" thickBot="1">
      <c r="A59" s="55">
        <v>42</v>
      </c>
      <c r="B59" s="56" t="s">
        <v>69</v>
      </c>
      <c r="C59" s="57"/>
      <c r="D59" s="72">
        <v>0</v>
      </c>
      <c r="E59" s="73">
        <f t="shared" si="2"/>
      </c>
      <c r="F59" s="73">
        <f t="shared" si="3"/>
      </c>
    </row>
    <row r="60" spans="1:6" ht="77.25" customHeight="1">
      <c r="A60" s="34">
        <v>43</v>
      </c>
      <c r="B60" s="101" t="s">
        <v>70</v>
      </c>
      <c r="C60" s="53"/>
      <c r="D60" s="80">
        <v>0</v>
      </c>
      <c r="E60" s="78">
        <f t="shared" si="2"/>
      </c>
      <c r="F60" s="78">
        <f t="shared" si="3"/>
      </c>
    </row>
    <row r="61" spans="1:6" ht="66.75" customHeight="1">
      <c r="A61" s="34" t="s">
        <v>71</v>
      </c>
      <c r="B61" s="82" t="s">
        <v>72</v>
      </c>
      <c r="C61" s="53"/>
      <c r="D61" s="80">
        <v>0</v>
      </c>
      <c r="E61" s="69">
        <f t="shared" si="2"/>
      </c>
      <c r="F61" s="69">
        <f t="shared" si="3"/>
      </c>
    </row>
    <row r="62" spans="1:6" ht="31.5" customHeight="1" thickBot="1">
      <c r="A62" s="55" t="s">
        <v>73</v>
      </c>
      <c r="B62" s="56" t="s">
        <v>74</v>
      </c>
      <c r="C62" s="57"/>
      <c r="D62" s="72">
        <v>0</v>
      </c>
      <c r="E62" s="73">
        <f t="shared" si="2"/>
      </c>
      <c r="F62" s="73">
        <f t="shared" si="3"/>
      </c>
    </row>
    <row r="63" spans="1:6" ht="40.5" customHeight="1">
      <c r="A63" s="100" t="s">
        <v>75</v>
      </c>
      <c r="B63" s="82" t="s">
        <v>76</v>
      </c>
      <c r="C63" s="83"/>
      <c r="D63" s="84">
        <v>0</v>
      </c>
      <c r="E63" s="78">
        <f t="shared" si="2"/>
      </c>
      <c r="F63" s="78">
        <f t="shared" si="3"/>
      </c>
    </row>
    <row r="64" spans="1:6" ht="34.5" customHeight="1" thickBot="1">
      <c r="A64" s="102" t="s">
        <v>77</v>
      </c>
      <c r="B64" s="56" t="s">
        <v>78</v>
      </c>
      <c r="C64" s="103"/>
      <c r="D64" s="104">
        <v>0</v>
      </c>
      <c r="E64" s="73">
        <f t="shared" si="2"/>
      </c>
      <c r="F64" s="73">
        <f t="shared" si="3"/>
      </c>
    </row>
    <row r="65" spans="1:6" ht="15" customHeight="1">
      <c r="A65" s="105">
        <v>48</v>
      </c>
      <c r="B65" s="82" t="s">
        <v>79</v>
      </c>
      <c r="C65" s="106"/>
      <c r="D65" s="107">
        <f>SUM(D35,D36,D37,D39,D40,D41,D44,D56,D58,D59,D60)</f>
        <v>99.99999999999994</v>
      </c>
      <c r="E65" s="78">
        <f>SUM(E35,E36,E37,E39,E40,E41,E44,E56,E58,E59,E60)</f>
        <v>0</v>
      </c>
      <c r="F65" s="78">
        <f>SUM(F35,F36,F37,F39,F40,F41,F44,F56,F58,F59,F60)</f>
        <v>0</v>
      </c>
    </row>
    <row r="66" spans="1:6" s="33" customFormat="1" ht="25.5">
      <c r="A66" s="85" t="s">
        <v>80</v>
      </c>
      <c r="B66" s="20" t="s">
        <v>81</v>
      </c>
      <c r="C66" s="108"/>
      <c r="D66" s="109">
        <f>IF(D24&gt;0,D24-100,"")</f>
        <v>0</v>
      </c>
      <c r="E66" s="110"/>
      <c r="F66" s="110"/>
    </row>
    <row r="67" spans="1:4" ht="28.5" customHeight="1">
      <c r="A67" s="111"/>
      <c r="B67" s="112" t="s">
        <v>82</v>
      </c>
      <c r="C67" s="53"/>
      <c r="D67" s="113">
        <v>0.16685614454392816</v>
      </c>
    </row>
    <row r="68" ht="15" customHeight="1"/>
    <row r="69" ht="15" customHeight="1">
      <c r="A69" s="115"/>
    </row>
    <row r="70" ht="12.75"/>
    <row r="71" ht="12.75"/>
    <row r="73"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70"/>
  <sheetViews>
    <sheetView zoomScale="85" zoomScaleNormal="85" zoomScalePageLayoutView="0" workbookViewId="0" topLeftCell="A1">
      <selection activeCell="C3" sqref="C3"/>
    </sheetView>
  </sheetViews>
  <sheetFormatPr defaultColWidth="11.421875" defaultRowHeight="12.75"/>
  <cols>
    <col min="1" max="1" width="10.140625" style="0" customWidth="1"/>
    <col min="2" max="2" width="38.140625" style="0" customWidth="1"/>
    <col min="3" max="3" width="89.57421875" style="0" customWidth="1"/>
    <col min="4" max="4" width="23.8515625" style="0" customWidth="1"/>
    <col min="5" max="5" width="23.57421875" style="0" customWidth="1"/>
    <col min="6" max="6" width="22.421875" style="0" customWidth="1"/>
  </cols>
  <sheetData>
    <row r="1" spans="1:6" ht="12.75">
      <c r="A1" s="117"/>
      <c r="B1" s="118"/>
      <c r="C1" s="119"/>
      <c r="D1" s="120"/>
      <c r="E1" s="118"/>
      <c r="F1" s="118"/>
    </row>
    <row r="2" spans="1:12" ht="43.5" customHeight="1">
      <c r="A2" s="117"/>
      <c r="B2" s="121" t="s">
        <v>83</v>
      </c>
      <c r="C2" s="7" t="s">
        <v>99</v>
      </c>
      <c r="D2" s="120"/>
      <c r="E2" s="118"/>
      <c r="F2" s="118"/>
      <c r="G2" s="122"/>
      <c r="H2" s="123"/>
      <c r="I2" s="123"/>
      <c r="J2" s="122"/>
      <c r="K2" s="123"/>
      <c r="L2" s="123"/>
    </row>
    <row r="3" spans="1:12" ht="12.75">
      <c r="A3" s="117"/>
      <c r="B3" s="121" t="s">
        <v>1</v>
      </c>
      <c r="C3" s="7" t="s">
        <v>124</v>
      </c>
      <c r="D3" s="120"/>
      <c r="E3" s="118"/>
      <c r="F3" s="118"/>
      <c r="G3" s="122"/>
      <c r="H3" s="123"/>
      <c r="I3" s="123"/>
      <c r="J3" s="122"/>
      <c r="K3" s="123"/>
      <c r="L3" s="123"/>
    </row>
    <row r="4" spans="1:12" ht="12.75">
      <c r="A4" s="117"/>
      <c r="B4" s="121" t="s">
        <v>2</v>
      </c>
      <c r="C4" s="7" t="s">
        <v>100</v>
      </c>
      <c r="D4" s="120"/>
      <c r="E4" s="118"/>
      <c r="F4" s="118"/>
      <c r="G4" s="122"/>
      <c r="H4" s="123"/>
      <c r="I4" s="123"/>
      <c r="J4" s="122"/>
      <c r="K4" s="123"/>
      <c r="L4" s="123"/>
    </row>
    <row r="5" spans="1:6" ht="12.75">
      <c r="A5" s="117"/>
      <c r="B5" s="121" t="s">
        <v>3</v>
      </c>
      <c r="C5" s="10">
        <v>42004</v>
      </c>
      <c r="D5" s="120"/>
      <c r="E5" s="118"/>
      <c r="F5" s="118"/>
    </row>
    <row r="6" spans="1:6" ht="12.75">
      <c r="A6" s="117"/>
      <c r="B6" s="121" t="s">
        <v>4</v>
      </c>
      <c r="C6" s="7" t="s">
        <v>101</v>
      </c>
      <c r="D6" s="120"/>
      <c r="E6" s="118"/>
      <c r="F6" s="118"/>
    </row>
    <row r="7" spans="1:6" ht="12.75">
      <c r="A7" s="117"/>
      <c r="B7" s="118"/>
      <c r="C7" s="119"/>
      <c r="D7" s="120"/>
      <c r="E7" s="118"/>
      <c r="F7" s="118"/>
    </row>
    <row r="8" spans="1:6" ht="12.75">
      <c r="A8" s="117"/>
      <c r="B8" s="124" t="s">
        <v>5</v>
      </c>
      <c r="C8" s="125"/>
      <c r="D8" s="120"/>
      <c r="E8" s="118"/>
      <c r="F8" s="118"/>
    </row>
    <row r="9" spans="1:6" ht="12.75">
      <c r="A9" s="117"/>
      <c r="B9" s="126" t="s">
        <v>6</v>
      </c>
      <c r="C9" s="127"/>
      <c r="D9" s="120"/>
      <c r="E9" s="118"/>
      <c r="F9" s="118"/>
    </row>
    <row r="10" spans="1:6" ht="12.75">
      <c r="A10" s="117"/>
      <c r="B10" s="118"/>
      <c r="C10" s="119"/>
      <c r="D10" s="120"/>
      <c r="E10" s="118"/>
      <c r="F10" s="118"/>
    </row>
    <row r="11" spans="1:11" ht="38.25">
      <c r="A11" s="128" t="s">
        <v>84</v>
      </c>
      <c r="B11" s="128" t="s">
        <v>85</v>
      </c>
      <c r="C11" s="128" t="s">
        <v>86</v>
      </c>
      <c r="D11" s="129" t="s">
        <v>9</v>
      </c>
      <c r="E11" s="128" t="s">
        <v>10</v>
      </c>
      <c r="F11" s="128" t="s">
        <v>11</v>
      </c>
      <c r="G11" s="18"/>
      <c r="H11" s="122"/>
      <c r="I11" s="122"/>
      <c r="J11" s="122"/>
      <c r="K11" s="130"/>
    </row>
    <row r="12" spans="1:6" ht="12.75">
      <c r="A12" s="131"/>
      <c r="B12" s="132" t="s">
        <v>87</v>
      </c>
      <c r="C12" s="133"/>
      <c r="D12" s="134"/>
      <c r="E12" s="135">
        <v>109.4</v>
      </c>
      <c r="F12" s="136"/>
    </row>
    <row r="13" spans="1:6" ht="12.75">
      <c r="A13" s="137">
        <v>1</v>
      </c>
      <c r="B13" s="138" t="s">
        <v>105</v>
      </c>
      <c r="C13" s="139">
        <v>886923</v>
      </c>
      <c r="D13" s="140">
        <v>3.0538872263061743</v>
      </c>
      <c r="E13" s="141">
        <f>IF($C$8&gt;0,PRODUCT($C$8,$E$12,D13/100),"")</f>
      </c>
      <c r="F13" s="141">
        <f>IF($C$9&gt;0,PRODUCT($C$8,$C$9,D13/100),"")</f>
      </c>
    </row>
    <row r="14" spans="1:6" ht="28.5" customHeight="1">
      <c r="A14" s="142" t="s">
        <v>88</v>
      </c>
      <c r="B14" s="158" t="s">
        <v>89</v>
      </c>
      <c r="C14" s="159"/>
      <c r="D14" s="143">
        <v>0</v>
      </c>
      <c r="E14" s="144">
        <f aca="true" t="shared" si="0" ref="E14:E67">IF($C$8&gt;0,PRODUCT($C$8,$E$12,D14/100),"")</f>
      </c>
      <c r="F14" s="144">
        <f aca="true" t="shared" si="1" ref="F14:F67">IF($C$9&gt;0,PRODUCT($C$8,$C$9,D14/100),"")</f>
      </c>
    </row>
    <row r="15" spans="1:6" ht="66" customHeight="1">
      <c r="A15" s="142" t="s">
        <v>90</v>
      </c>
      <c r="B15" s="158" t="s">
        <v>91</v>
      </c>
      <c r="C15" s="159"/>
      <c r="D15" s="143">
        <v>3.0538872263061743</v>
      </c>
      <c r="E15" s="144">
        <f t="shared" si="0"/>
      </c>
      <c r="F15" s="144">
        <f t="shared" si="1"/>
      </c>
    </row>
    <row r="16" spans="1:6" ht="30" customHeight="1">
      <c r="A16" s="142" t="s">
        <v>92</v>
      </c>
      <c r="B16" s="158" t="s">
        <v>93</v>
      </c>
      <c r="C16" s="159"/>
      <c r="D16" s="143">
        <v>0</v>
      </c>
      <c r="E16" s="144">
        <f t="shared" si="0"/>
      </c>
      <c r="F16" s="144">
        <f t="shared" si="1"/>
      </c>
    </row>
    <row r="17" spans="1:6" ht="16.5" customHeight="1">
      <c r="A17" s="145" t="s">
        <v>94</v>
      </c>
      <c r="B17" s="158" t="s">
        <v>95</v>
      </c>
      <c r="C17" s="159"/>
      <c r="D17" s="143">
        <v>0</v>
      </c>
      <c r="E17" s="144">
        <f t="shared" si="0"/>
      </c>
      <c r="F17" s="144">
        <f t="shared" si="1"/>
      </c>
    </row>
    <row r="18" spans="1:6" ht="12.75">
      <c r="A18" s="146">
        <v>2</v>
      </c>
      <c r="B18" s="138" t="s">
        <v>106</v>
      </c>
      <c r="C18" s="147" t="s">
        <v>107</v>
      </c>
      <c r="D18" s="140">
        <v>1.4056853920843095</v>
      </c>
      <c r="E18" s="141">
        <f t="shared" si="0"/>
      </c>
      <c r="F18" s="141">
        <f t="shared" si="1"/>
      </c>
    </row>
    <row r="19" spans="1:6" ht="27" customHeight="1">
      <c r="A19" s="142" t="s">
        <v>88</v>
      </c>
      <c r="B19" s="158" t="s">
        <v>89</v>
      </c>
      <c r="C19" s="159"/>
      <c r="D19" s="143">
        <v>0</v>
      </c>
      <c r="E19" s="144">
        <f t="shared" si="0"/>
      </c>
      <c r="F19" s="144">
        <f t="shared" si="1"/>
      </c>
    </row>
    <row r="20" spans="1:6" ht="64.5" customHeight="1">
      <c r="A20" s="142" t="s">
        <v>90</v>
      </c>
      <c r="B20" s="158" t="s">
        <v>91</v>
      </c>
      <c r="C20" s="159"/>
      <c r="D20" s="143">
        <v>0</v>
      </c>
      <c r="E20" s="144">
        <f t="shared" si="0"/>
      </c>
      <c r="F20" s="144">
        <f t="shared" si="1"/>
      </c>
    </row>
    <row r="21" spans="1:6" ht="26.25" customHeight="1">
      <c r="A21" s="142" t="s">
        <v>92</v>
      </c>
      <c r="B21" s="158" t="s">
        <v>93</v>
      </c>
      <c r="C21" s="159"/>
      <c r="D21" s="143">
        <v>0</v>
      </c>
      <c r="E21" s="144">
        <f t="shared" si="0"/>
      </c>
      <c r="F21" s="144">
        <f t="shared" si="1"/>
      </c>
    </row>
    <row r="22" spans="1:6" ht="12.75">
      <c r="A22" s="145" t="s">
        <v>94</v>
      </c>
      <c r="B22" s="158" t="s">
        <v>95</v>
      </c>
      <c r="C22" s="159"/>
      <c r="D22" s="143">
        <v>1.4056853920843095</v>
      </c>
      <c r="E22" s="144">
        <f t="shared" si="0"/>
      </c>
      <c r="F22" s="144">
        <f t="shared" si="1"/>
      </c>
    </row>
    <row r="23" spans="1:6" ht="12.75">
      <c r="A23" s="146">
        <v>3</v>
      </c>
      <c r="B23" s="138" t="s">
        <v>108</v>
      </c>
      <c r="C23" s="147" t="s">
        <v>109</v>
      </c>
      <c r="D23" s="140">
        <v>1.33541923738003</v>
      </c>
      <c r="E23" s="141">
        <f t="shared" si="0"/>
      </c>
      <c r="F23" s="141">
        <f t="shared" si="1"/>
      </c>
    </row>
    <row r="24" spans="1:6" ht="27.75" customHeight="1">
      <c r="A24" s="142" t="s">
        <v>88</v>
      </c>
      <c r="B24" s="158" t="s">
        <v>89</v>
      </c>
      <c r="C24" s="159"/>
      <c r="D24" s="143">
        <v>0</v>
      </c>
      <c r="E24" s="144">
        <f t="shared" si="0"/>
      </c>
      <c r="F24" s="144">
        <f t="shared" si="1"/>
      </c>
    </row>
    <row r="25" spans="1:6" ht="69" customHeight="1">
      <c r="A25" s="142" t="s">
        <v>90</v>
      </c>
      <c r="B25" s="158" t="s">
        <v>91</v>
      </c>
      <c r="C25" s="159"/>
      <c r="D25" s="143">
        <v>0</v>
      </c>
      <c r="E25" s="144">
        <f t="shared" si="0"/>
      </c>
      <c r="F25" s="144">
        <f t="shared" si="1"/>
      </c>
    </row>
    <row r="26" spans="1:6" ht="27" customHeight="1">
      <c r="A26" s="142" t="s">
        <v>92</v>
      </c>
      <c r="B26" s="158" t="s">
        <v>93</v>
      </c>
      <c r="C26" s="159"/>
      <c r="D26" s="143">
        <v>0</v>
      </c>
      <c r="E26" s="144">
        <f t="shared" si="0"/>
      </c>
      <c r="F26" s="144">
        <f t="shared" si="1"/>
      </c>
    </row>
    <row r="27" spans="1:6" ht="12.75">
      <c r="A27" s="145" t="s">
        <v>94</v>
      </c>
      <c r="B27" s="158" t="s">
        <v>95</v>
      </c>
      <c r="C27" s="159"/>
      <c r="D27" s="143">
        <v>1.33541923738003</v>
      </c>
      <c r="E27" s="144">
        <f t="shared" si="0"/>
      </c>
      <c r="F27" s="144">
        <f t="shared" si="1"/>
      </c>
    </row>
    <row r="28" spans="1:6" ht="12.75">
      <c r="A28" s="137">
        <v>4</v>
      </c>
      <c r="B28" s="138" t="s">
        <v>110</v>
      </c>
      <c r="C28" s="147" t="s">
        <v>111</v>
      </c>
      <c r="D28" s="140">
        <v>1.324919740382296</v>
      </c>
      <c r="E28" s="141">
        <f t="shared" si="0"/>
      </c>
      <c r="F28" s="141">
        <f t="shared" si="1"/>
      </c>
    </row>
    <row r="29" spans="1:6" ht="24.75" customHeight="1">
      <c r="A29" s="142" t="s">
        <v>88</v>
      </c>
      <c r="B29" s="158" t="s">
        <v>89</v>
      </c>
      <c r="C29" s="159"/>
      <c r="D29" s="143">
        <v>0</v>
      </c>
      <c r="E29" s="144">
        <f t="shared" si="0"/>
      </c>
      <c r="F29" s="144">
        <f t="shared" si="1"/>
      </c>
    </row>
    <row r="30" spans="1:6" ht="71.25" customHeight="1">
      <c r="A30" s="142" t="s">
        <v>90</v>
      </c>
      <c r="B30" s="158" t="s">
        <v>91</v>
      </c>
      <c r="C30" s="159"/>
      <c r="D30" s="143">
        <v>0</v>
      </c>
      <c r="E30" s="144">
        <f t="shared" si="0"/>
      </c>
      <c r="F30" s="144">
        <f t="shared" si="1"/>
      </c>
    </row>
    <row r="31" spans="1:6" ht="24" customHeight="1">
      <c r="A31" s="142" t="s">
        <v>92</v>
      </c>
      <c r="B31" s="158" t="s">
        <v>93</v>
      </c>
      <c r="C31" s="159"/>
      <c r="D31" s="143">
        <v>0</v>
      </c>
      <c r="E31" s="144">
        <f t="shared" si="0"/>
      </c>
      <c r="F31" s="144">
        <f t="shared" si="1"/>
      </c>
    </row>
    <row r="32" spans="1:6" ht="12.75">
      <c r="A32" s="145" t="s">
        <v>94</v>
      </c>
      <c r="B32" s="158" t="s">
        <v>95</v>
      </c>
      <c r="C32" s="159"/>
      <c r="D32" s="143">
        <v>1.324919740382296</v>
      </c>
      <c r="E32" s="144">
        <f t="shared" si="0"/>
      </c>
      <c r="F32" s="144">
        <f t="shared" si="1"/>
      </c>
    </row>
    <row r="33" spans="1:6" ht="39" customHeight="1">
      <c r="A33" s="146">
        <v>5</v>
      </c>
      <c r="B33" s="138" t="s">
        <v>112</v>
      </c>
      <c r="C33" s="147" t="s">
        <v>113</v>
      </c>
      <c r="D33" s="140">
        <v>1.240539957538373</v>
      </c>
      <c r="E33" s="141">
        <f t="shared" si="0"/>
      </c>
      <c r="F33" s="141">
        <f t="shared" si="1"/>
      </c>
    </row>
    <row r="34" spans="1:6" ht="27" customHeight="1">
      <c r="A34" s="142" t="s">
        <v>88</v>
      </c>
      <c r="B34" s="158" t="s">
        <v>89</v>
      </c>
      <c r="C34" s="159"/>
      <c r="D34" s="143">
        <v>0</v>
      </c>
      <c r="E34" s="144">
        <f t="shared" si="0"/>
      </c>
      <c r="F34" s="144">
        <f t="shared" si="1"/>
      </c>
    </row>
    <row r="35" spans="1:6" ht="71.25" customHeight="1">
      <c r="A35" s="142" t="s">
        <v>90</v>
      </c>
      <c r="B35" s="158" t="s">
        <v>91</v>
      </c>
      <c r="C35" s="159"/>
      <c r="D35" s="143">
        <v>0</v>
      </c>
      <c r="E35" s="144">
        <f t="shared" si="0"/>
      </c>
      <c r="F35" s="144">
        <f t="shared" si="1"/>
      </c>
    </row>
    <row r="36" spans="1:6" ht="26.25" customHeight="1">
      <c r="A36" s="142" t="s">
        <v>92</v>
      </c>
      <c r="B36" s="158" t="s">
        <v>93</v>
      </c>
      <c r="C36" s="159"/>
      <c r="D36" s="143">
        <v>0</v>
      </c>
      <c r="E36" s="144">
        <f t="shared" si="0"/>
      </c>
      <c r="F36" s="144">
        <f t="shared" si="1"/>
      </c>
    </row>
    <row r="37" spans="1:6" ht="12.75">
      <c r="A37" s="145" t="s">
        <v>94</v>
      </c>
      <c r="B37" s="158" t="s">
        <v>95</v>
      </c>
      <c r="C37" s="159"/>
      <c r="D37" s="143">
        <v>1.240539957538373</v>
      </c>
      <c r="E37" s="144">
        <f t="shared" si="0"/>
      </c>
      <c r="F37" s="144">
        <f t="shared" si="1"/>
      </c>
    </row>
    <row r="38" spans="1:6" ht="19.5" customHeight="1">
      <c r="A38" s="146">
        <v>6</v>
      </c>
      <c r="B38" s="138" t="s">
        <v>114</v>
      </c>
      <c r="C38" s="147" t="s">
        <v>115</v>
      </c>
      <c r="D38" s="140">
        <v>1.1726170542404344</v>
      </c>
      <c r="E38" s="141">
        <f t="shared" si="0"/>
      </c>
      <c r="F38" s="141">
        <f t="shared" si="1"/>
      </c>
    </row>
    <row r="39" spans="1:6" ht="25.5" customHeight="1">
      <c r="A39" s="142" t="s">
        <v>88</v>
      </c>
      <c r="B39" s="158" t="s">
        <v>89</v>
      </c>
      <c r="C39" s="159"/>
      <c r="D39" s="143">
        <v>0</v>
      </c>
      <c r="E39" s="144">
        <f t="shared" si="0"/>
      </c>
      <c r="F39" s="144">
        <f t="shared" si="1"/>
      </c>
    </row>
    <row r="40" spans="1:6" ht="69" customHeight="1">
      <c r="A40" s="142" t="s">
        <v>90</v>
      </c>
      <c r="B40" s="158" t="s">
        <v>91</v>
      </c>
      <c r="C40" s="159"/>
      <c r="D40" s="143">
        <v>0</v>
      </c>
      <c r="E40" s="144">
        <f t="shared" si="0"/>
      </c>
      <c r="F40" s="144">
        <f t="shared" si="1"/>
      </c>
    </row>
    <row r="41" spans="1:6" ht="27" customHeight="1">
      <c r="A41" s="142" t="s">
        <v>92</v>
      </c>
      <c r="B41" s="158" t="s">
        <v>93</v>
      </c>
      <c r="C41" s="159"/>
      <c r="D41" s="143">
        <v>0</v>
      </c>
      <c r="E41" s="144">
        <f t="shared" si="0"/>
      </c>
      <c r="F41" s="144">
        <f t="shared" si="1"/>
      </c>
    </row>
    <row r="42" spans="1:6" ht="12.75">
      <c r="A42" s="145" t="s">
        <v>94</v>
      </c>
      <c r="B42" s="158" t="s">
        <v>95</v>
      </c>
      <c r="C42" s="159"/>
      <c r="D42" s="143">
        <v>1.1726170542404344</v>
      </c>
      <c r="E42" s="144">
        <f t="shared" si="0"/>
      </c>
      <c r="F42" s="144">
        <f t="shared" si="1"/>
      </c>
    </row>
    <row r="43" spans="1:6" ht="18" customHeight="1">
      <c r="A43" s="137">
        <v>7</v>
      </c>
      <c r="B43" s="148" t="s">
        <v>116</v>
      </c>
      <c r="C43" s="147" t="s">
        <v>117</v>
      </c>
      <c r="D43" s="140">
        <v>1.1546300864277181</v>
      </c>
      <c r="E43" s="141">
        <f t="shared" si="0"/>
      </c>
      <c r="F43" s="141">
        <f t="shared" si="1"/>
      </c>
    </row>
    <row r="44" spans="1:6" ht="24.75" customHeight="1">
      <c r="A44" s="142" t="s">
        <v>88</v>
      </c>
      <c r="B44" s="158" t="s">
        <v>89</v>
      </c>
      <c r="C44" s="159"/>
      <c r="D44" s="143">
        <v>0</v>
      </c>
      <c r="E44" s="144">
        <f t="shared" si="0"/>
      </c>
      <c r="F44" s="144">
        <f t="shared" si="1"/>
      </c>
    </row>
    <row r="45" spans="1:6" ht="70.5" customHeight="1">
      <c r="A45" s="142" t="s">
        <v>90</v>
      </c>
      <c r="B45" s="158" t="s">
        <v>91</v>
      </c>
      <c r="C45" s="159"/>
      <c r="D45" s="143">
        <v>1.1546300864277181</v>
      </c>
      <c r="E45" s="144">
        <f t="shared" si="0"/>
      </c>
      <c r="F45" s="144">
        <f t="shared" si="1"/>
      </c>
    </row>
    <row r="46" spans="1:6" ht="26.25" customHeight="1">
      <c r="A46" s="142" t="s">
        <v>92</v>
      </c>
      <c r="B46" s="158" t="s">
        <v>93</v>
      </c>
      <c r="C46" s="159"/>
      <c r="D46" s="143">
        <v>0</v>
      </c>
      <c r="E46" s="144">
        <f t="shared" si="0"/>
      </c>
      <c r="F46" s="144">
        <f t="shared" si="1"/>
      </c>
    </row>
    <row r="47" spans="1:6" ht="12.75">
      <c r="A47" s="145" t="s">
        <v>94</v>
      </c>
      <c r="B47" s="158" t="s">
        <v>95</v>
      </c>
      <c r="C47" s="159"/>
      <c r="D47" s="143">
        <v>0</v>
      </c>
      <c r="E47" s="144">
        <f t="shared" si="0"/>
      </c>
      <c r="F47" s="144">
        <f t="shared" si="1"/>
      </c>
    </row>
    <row r="48" spans="1:6" ht="12.75">
      <c r="A48" s="146">
        <v>8</v>
      </c>
      <c r="B48" s="138" t="s">
        <v>118</v>
      </c>
      <c r="C48" s="147" t="s">
        <v>119</v>
      </c>
      <c r="D48" s="140">
        <v>1.1257477307410027</v>
      </c>
      <c r="E48" s="141">
        <f t="shared" si="0"/>
      </c>
      <c r="F48" s="141">
        <f t="shared" si="1"/>
      </c>
    </row>
    <row r="49" spans="1:6" ht="27.75" customHeight="1">
      <c r="A49" s="142" t="s">
        <v>88</v>
      </c>
      <c r="B49" s="158" t="s">
        <v>89</v>
      </c>
      <c r="C49" s="159"/>
      <c r="D49" s="143">
        <v>0</v>
      </c>
      <c r="E49" s="144">
        <f t="shared" si="0"/>
      </c>
      <c r="F49" s="144">
        <f t="shared" si="1"/>
      </c>
    </row>
    <row r="50" spans="1:6" ht="69.75" customHeight="1">
      <c r="A50" s="142" t="s">
        <v>90</v>
      </c>
      <c r="B50" s="158" t="s">
        <v>91</v>
      </c>
      <c r="C50" s="159"/>
      <c r="D50" s="143">
        <v>0</v>
      </c>
      <c r="E50" s="144">
        <f t="shared" si="0"/>
      </c>
      <c r="F50" s="144">
        <f t="shared" si="1"/>
      </c>
    </row>
    <row r="51" spans="1:6" ht="26.25" customHeight="1">
      <c r="A51" s="142" t="s">
        <v>92</v>
      </c>
      <c r="B51" s="158" t="s">
        <v>93</v>
      </c>
      <c r="C51" s="159"/>
      <c r="D51" s="143">
        <v>0</v>
      </c>
      <c r="E51" s="144">
        <f t="shared" si="0"/>
      </c>
      <c r="F51" s="144">
        <f t="shared" si="1"/>
      </c>
    </row>
    <row r="52" spans="1:6" ht="12.75">
      <c r="A52" s="145" t="s">
        <v>94</v>
      </c>
      <c r="B52" s="162" t="s">
        <v>95</v>
      </c>
      <c r="C52" s="163"/>
      <c r="D52" s="143">
        <v>1.1257477307410027</v>
      </c>
      <c r="E52" s="144">
        <f t="shared" si="0"/>
      </c>
      <c r="F52" s="144">
        <f t="shared" si="1"/>
      </c>
    </row>
    <row r="53" spans="1:6" ht="18" customHeight="1">
      <c r="A53" s="146">
        <v>9</v>
      </c>
      <c r="B53" s="148" t="s">
        <v>120</v>
      </c>
      <c r="C53" s="147" t="s">
        <v>121</v>
      </c>
      <c r="D53" s="140">
        <v>1.1220186676926849</v>
      </c>
      <c r="E53" s="141">
        <f t="shared" si="0"/>
      </c>
      <c r="F53" s="141">
        <f t="shared" si="1"/>
      </c>
    </row>
    <row r="54" spans="1:6" ht="27" customHeight="1">
      <c r="A54" s="142" t="s">
        <v>88</v>
      </c>
      <c r="B54" s="158" t="s">
        <v>89</v>
      </c>
      <c r="C54" s="159"/>
      <c r="D54" s="143">
        <v>0</v>
      </c>
      <c r="E54" s="144">
        <f t="shared" si="0"/>
      </c>
      <c r="F54" s="144">
        <f t="shared" si="1"/>
      </c>
    </row>
    <row r="55" spans="1:6" ht="68.25" customHeight="1">
      <c r="A55" s="142" t="s">
        <v>90</v>
      </c>
      <c r="B55" s="158" t="s">
        <v>91</v>
      </c>
      <c r="C55" s="159"/>
      <c r="D55" s="143">
        <v>0</v>
      </c>
      <c r="E55" s="144">
        <f t="shared" si="0"/>
      </c>
      <c r="F55" s="144">
        <f t="shared" si="1"/>
      </c>
    </row>
    <row r="56" spans="1:6" ht="27" customHeight="1">
      <c r="A56" s="142" t="s">
        <v>92</v>
      </c>
      <c r="B56" s="158" t="s">
        <v>93</v>
      </c>
      <c r="C56" s="159"/>
      <c r="D56" s="143">
        <v>0</v>
      </c>
      <c r="E56" s="144">
        <f t="shared" si="0"/>
      </c>
      <c r="F56" s="144">
        <f t="shared" si="1"/>
      </c>
    </row>
    <row r="57" spans="1:6" ht="12.75">
      <c r="A57" s="145" t="s">
        <v>94</v>
      </c>
      <c r="B57" s="158" t="s">
        <v>95</v>
      </c>
      <c r="C57" s="159"/>
      <c r="D57" s="143">
        <v>1.1220186676926849</v>
      </c>
      <c r="E57" s="144">
        <f t="shared" si="0"/>
      </c>
      <c r="F57" s="144">
        <f t="shared" si="1"/>
      </c>
    </row>
    <row r="58" spans="1:6" ht="16.5" customHeight="1">
      <c r="A58" s="137">
        <v>10</v>
      </c>
      <c r="B58" s="138" t="s">
        <v>122</v>
      </c>
      <c r="C58" s="147" t="s">
        <v>123</v>
      </c>
      <c r="D58" s="140">
        <v>1.1003984514970782</v>
      </c>
      <c r="E58" s="141">
        <f t="shared" si="0"/>
      </c>
      <c r="F58" s="141">
        <f t="shared" si="1"/>
      </c>
    </row>
    <row r="59" spans="1:6" ht="26.25" customHeight="1">
      <c r="A59" s="142" t="s">
        <v>88</v>
      </c>
      <c r="B59" s="158" t="s">
        <v>89</v>
      </c>
      <c r="C59" s="159"/>
      <c r="D59" s="143">
        <v>0</v>
      </c>
      <c r="E59" s="144">
        <f t="shared" si="0"/>
      </c>
      <c r="F59" s="144">
        <f t="shared" si="1"/>
      </c>
    </row>
    <row r="60" spans="1:6" ht="67.5" customHeight="1">
      <c r="A60" s="142" t="s">
        <v>90</v>
      </c>
      <c r="B60" s="158" t="s">
        <v>91</v>
      </c>
      <c r="C60" s="159"/>
      <c r="D60" s="143">
        <v>0</v>
      </c>
      <c r="E60" s="144">
        <f t="shared" si="0"/>
      </c>
      <c r="F60" s="144">
        <f t="shared" si="1"/>
      </c>
    </row>
    <row r="61" spans="1:6" ht="24.75" customHeight="1">
      <c r="A61" s="142" t="s">
        <v>92</v>
      </c>
      <c r="B61" s="158" t="s">
        <v>93</v>
      </c>
      <c r="C61" s="159"/>
      <c r="D61" s="143">
        <v>0</v>
      </c>
      <c r="E61" s="144">
        <f t="shared" si="0"/>
      </c>
      <c r="F61" s="144">
        <f t="shared" si="1"/>
      </c>
    </row>
    <row r="62" spans="1:6" ht="12.75">
      <c r="A62" s="145" t="s">
        <v>94</v>
      </c>
      <c r="B62" s="158" t="s">
        <v>95</v>
      </c>
      <c r="C62" s="159"/>
      <c r="D62" s="143">
        <v>1.1003984514970782</v>
      </c>
      <c r="E62" s="144">
        <f t="shared" si="0"/>
      </c>
      <c r="F62" s="144">
        <f t="shared" si="1"/>
      </c>
    </row>
    <row r="63" spans="1:8" ht="27.75" customHeight="1">
      <c r="A63" s="149"/>
      <c r="B63" s="132" t="s">
        <v>96</v>
      </c>
      <c r="C63" s="150"/>
      <c r="D63" s="151">
        <f>+D13+D18+D23+D28+D33+D38+D43+D48+D53+D58</f>
        <v>14.035863544290102</v>
      </c>
      <c r="E63" s="141">
        <f t="shared" si="0"/>
      </c>
      <c r="F63" s="141">
        <f t="shared" si="1"/>
      </c>
      <c r="G63" s="122"/>
      <c r="H63" s="123"/>
    </row>
    <row r="64" spans="1:6" ht="24" customHeight="1">
      <c r="A64" s="152"/>
      <c r="B64" s="158" t="s">
        <v>89</v>
      </c>
      <c r="C64" s="159"/>
      <c r="D64" s="153">
        <f>+D14+D19+D24+D29+D34+D39+D44+D49+D54+D59</f>
        <v>0</v>
      </c>
      <c r="E64" s="144">
        <f t="shared" si="0"/>
      </c>
      <c r="F64" s="144">
        <f t="shared" si="1"/>
      </c>
    </row>
    <row r="65" spans="1:6" ht="70.5" customHeight="1">
      <c r="A65" s="152"/>
      <c r="B65" s="158" t="s">
        <v>91</v>
      </c>
      <c r="C65" s="159"/>
      <c r="D65" s="153">
        <f>+D15+D20+D25+D30+D35+D40+D45+D50+D55+D60</f>
        <v>4.208517312733893</v>
      </c>
      <c r="E65" s="144">
        <f t="shared" si="0"/>
      </c>
      <c r="F65" s="144">
        <f t="shared" si="1"/>
      </c>
    </row>
    <row r="66" spans="1:6" ht="28.5" customHeight="1">
      <c r="A66" s="152"/>
      <c r="B66" s="158" t="s">
        <v>93</v>
      </c>
      <c r="C66" s="159"/>
      <c r="D66" s="153">
        <f>+D16+D21+D26+D31+D36+D41+D46+D51+D56+D61</f>
        <v>0</v>
      </c>
      <c r="E66" s="144">
        <f t="shared" si="0"/>
      </c>
      <c r="F66" s="144">
        <f t="shared" si="1"/>
      </c>
    </row>
    <row r="67" spans="1:6" ht="12.75">
      <c r="A67" s="154"/>
      <c r="B67" s="158" t="s">
        <v>95</v>
      </c>
      <c r="C67" s="159"/>
      <c r="D67" s="153">
        <f>+D17+D22+D27+D32+D37+D42+D47+D52+D57+D62</f>
        <v>9.82734623155621</v>
      </c>
      <c r="E67" s="144">
        <f t="shared" si="0"/>
      </c>
      <c r="F67" s="144">
        <f t="shared" si="1"/>
      </c>
    </row>
    <row r="68" spans="1:3" ht="12.75">
      <c r="A68" s="155"/>
      <c r="C68" s="156"/>
    </row>
    <row r="69" spans="1:6" ht="132" customHeight="1">
      <c r="A69" s="160" t="s">
        <v>97</v>
      </c>
      <c r="B69" s="161"/>
      <c r="C69" s="161"/>
      <c r="D69" s="161"/>
      <c r="E69" s="161"/>
      <c r="F69" s="157"/>
    </row>
    <row r="70" spans="1:6" ht="122.25" customHeight="1">
      <c r="A70" s="160" t="s">
        <v>98</v>
      </c>
      <c r="B70" s="161"/>
      <c r="C70" s="161"/>
      <c r="D70" s="161"/>
      <c r="E70" s="161"/>
      <c r="F70" s="157"/>
    </row>
  </sheetData>
  <sheetProtection/>
  <mergeCells count="46">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51:C51"/>
    <mergeCell ref="B52:C52"/>
    <mergeCell ref="B54:C54"/>
    <mergeCell ref="B55:C55"/>
    <mergeCell ref="B56:C56"/>
    <mergeCell ref="B57:C57"/>
    <mergeCell ref="B66:C66"/>
    <mergeCell ref="B67:C67"/>
    <mergeCell ref="A69:E69"/>
    <mergeCell ref="A70:E70"/>
    <mergeCell ref="B59:C59"/>
    <mergeCell ref="B60:C60"/>
    <mergeCell ref="B61:C61"/>
    <mergeCell ref="B62:C62"/>
    <mergeCell ref="B64:C64"/>
    <mergeCell ref="B65:C6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Viant, Geoffray (LU - Luxembourg)</dc:creator>
  <cp:keywords/>
  <dc:description/>
  <cp:lastModifiedBy>Stefan Balog</cp:lastModifiedBy>
  <dcterms:created xsi:type="dcterms:W3CDTF">2015-01-20T09:55:46Z</dcterms:created>
  <dcterms:modified xsi:type="dcterms:W3CDTF">2015-01-20T14:23:09Z</dcterms:modified>
  <cp:category/>
  <cp:version/>
  <cp:contentType/>
  <cp:contentStatus/>
</cp:coreProperties>
</file>