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ulux0202\Shared\OPCTeam\Financial analysis\BASEL II\Missions\Solvency Ratio\Sky Harbor CM\2017\20170630\Fichier Client\VAG\To Send\"/>
    </mc:Choice>
  </mc:AlternateContent>
  <bookViews>
    <workbookView xWindow="0" yWindow="0" windowWidth="28800" windowHeight="11580"/>
  </bookViews>
  <sheets>
    <sheet name="VAG LU0765417018" sheetId="1" r:id="rId1"/>
    <sheet name="List of Debtor LU0765417018" sheetId="2" r:id="rId2"/>
  </sheet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7" i="2" l="1"/>
  <c r="E67" i="2"/>
  <c r="D67" i="2"/>
  <c r="F66" i="2"/>
  <c r="E66" i="2"/>
  <c r="D66" i="2"/>
  <c r="F65" i="2"/>
  <c r="E65" i="2"/>
  <c r="D65" i="2"/>
  <c r="F64" i="2"/>
  <c r="E64" i="2"/>
  <c r="D64" i="2"/>
  <c r="F63" i="2"/>
  <c r="E63" i="2"/>
  <c r="D63" i="2"/>
  <c r="F62" i="2"/>
  <c r="E62" i="2"/>
  <c r="F61" i="2"/>
  <c r="E61" i="2"/>
  <c r="F60" i="2"/>
  <c r="E60" i="2"/>
  <c r="F59" i="2"/>
  <c r="E59" i="2"/>
  <c r="F58" i="2"/>
  <c r="E58" i="2"/>
  <c r="F57" i="2"/>
  <c r="E57" i="2"/>
  <c r="F56" i="2"/>
  <c r="E56" i="2"/>
  <c r="F55" i="2"/>
  <c r="E55" i="2"/>
  <c r="F54" i="2"/>
  <c r="E54" i="2"/>
  <c r="F53" i="2"/>
  <c r="E53" i="2"/>
  <c r="F52" i="2"/>
  <c r="E52" i="2"/>
  <c r="F51" i="2"/>
  <c r="E51" i="2"/>
  <c r="F50" i="2"/>
  <c r="E50" i="2"/>
  <c r="F49" i="2"/>
  <c r="E49" i="2"/>
  <c r="F48" i="2"/>
  <c r="E48" i="2"/>
  <c r="F47" i="2"/>
  <c r="E47" i="2"/>
  <c r="F46" i="2"/>
  <c r="E46" i="2"/>
  <c r="F45" i="2"/>
  <c r="E45" i="2"/>
  <c r="F44" i="2"/>
  <c r="E44" i="2"/>
  <c r="F43" i="2"/>
  <c r="E43" i="2"/>
  <c r="F42" i="2"/>
  <c r="E42" i="2"/>
  <c r="F41" i="2"/>
  <c r="E41" i="2"/>
  <c r="F40" i="2"/>
  <c r="E40" i="2"/>
  <c r="F39" i="2"/>
  <c r="E39" i="2"/>
  <c r="F38" i="2"/>
  <c r="E38" i="2"/>
  <c r="F37" i="2"/>
  <c r="E37" i="2"/>
  <c r="F36" i="2"/>
  <c r="E36" i="2"/>
  <c r="F35" i="2"/>
  <c r="E35" i="2"/>
  <c r="F34" i="2"/>
  <c r="E34" i="2"/>
  <c r="F33" i="2"/>
  <c r="E33" i="2"/>
  <c r="F32" i="2"/>
  <c r="E32" i="2"/>
  <c r="F31" i="2"/>
  <c r="E31" i="2"/>
  <c r="F30" i="2"/>
  <c r="E30" i="2"/>
  <c r="F29" i="2"/>
  <c r="E29" i="2"/>
  <c r="F28" i="2"/>
  <c r="E28" i="2"/>
  <c r="F27" i="2"/>
  <c r="E27" i="2"/>
  <c r="F26" i="2"/>
  <c r="E26" i="2"/>
  <c r="F25" i="2"/>
  <c r="E25" i="2"/>
  <c r="F24" i="2"/>
  <c r="E24" i="2"/>
  <c r="F23" i="2"/>
  <c r="E23" i="2"/>
  <c r="F22" i="2"/>
  <c r="E22" i="2"/>
  <c r="F21" i="2"/>
  <c r="E21" i="2"/>
  <c r="F20" i="2"/>
  <c r="E20" i="2"/>
  <c r="F19" i="2"/>
  <c r="E19" i="2"/>
  <c r="F18" i="2"/>
  <c r="E18" i="2"/>
  <c r="F17" i="2"/>
  <c r="E17" i="2"/>
  <c r="F16" i="2"/>
  <c r="E16" i="2"/>
  <c r="F15" i="2"/>
  <c r="E15" i="2"/>
  <c r="F14" i="2"/>
  <c r="E14" i="2"/>
  <c r="F13" i="2"/>
  <c r="E13" i="2"/>
  <c r="D66" i="1"/>
  <c r="D65" i="1"/>
  <c r="F64" i="1"/>
  <c r="E64" i="1"/>
  <c r="F63" i="1"/>
  <c r="E63" i="1"/>
  <c r="F62" i="1"/>
  <c r="E62" i="1"/>
  <c r="F61" i="1"/>
  <c r="E61" i="1"/>
  <c r="F60" i="1"/>
  <c r="E60" i="1"/>
  <c r="F59" i="1"/>
  <c r="E59" i="1"/>
  <c r="F58" i="1"/>
  <c r="E58" i="1"/>
  <c r="F57" i="1"/>
  <c r="E57" i="1"/>
  <c r="F56" i="1"/>
  <c r="E56" i="1"/>
  <c r="F55" i="1"/>
  <c r="E55" i="1"/>
  <c r="F54" i="1"/>
  <c r="E54" i="1"/>
  <c r="F53" i="1"/>
  <c r="E53" i="1"/>
  <c r="F52" i="1"/>
  <c r="E52" i="1"/>
  <c r="F50" i="1"/>
  <c r="E50" i="1"/>
  <c r="F49" i="1"/>
  <c r="E49" i="1"/>
  <c r="F48" i="1"/>
  <c r="E48" i="1"/>
  <c r="F47" i="1"/>
  <c r="E47" i="1"/>
  <c r="F46" i="1"/>
  <c r="E46" i="1"/>
  <c r="F44" i="1"/>
  <c r="E44" i="1"/>
  <c r="F43" i="1"/>
  <c r="E43" i="1"/>
  <c r="F42" i="1"/>
  <c r="E42" i="1"/>
  <c r="F41" i="1"/>
  <c r="E41" i="1"/>
  <c r="F40" i="1"/>
  <c r="E40" i="1"/>
  <c r="F39" i="1"/>
  <c r="E39" i="1"/>
  <c r="F38" i="1"/>
  <c r="E38" i="1"/>
  <c r="F37" i="1"/>
  <c r="E37" i="1"/>
  <c r="F36" i="1"/>
  <c r="E36" i="1"/>
  <c r="F35" i="1"/>
  <c r="F65" i="1" s="1"/>
  <c r="E35" i="1"/>
  <c r="E65" i="1" s="1"/>
</calcChain>
</file>

<file path=xl/comments1.xml><?xml version="1.0" encoding="utf-8"?>
<comments xmlns="http://schemas.openxmlformats.org/spreadsheetml/2006/main">
  <authors>
    <author>Vorschlag</author>
    <author>steffen</author>
  </authors>
  <commentList>
    <comment ref="C8" authorId="0" shapeId="0">
      <text>
        <r>
          <rPr>
            <b/>
            <sz val="8"/>
            <color indexed="10"/>
            <rFont val="Tahoma"/>
            <family val="2"/>
          </rPr>
          <t>completed by the insurance undertaking</t>
        </r>
      </text>
    </comment>
    <comment ref="C16" authorId="1" shapeId="0">
      <text>
        <r>
          <rPr>
            <b/>
            <sz val="8"/>
            <color indexed="81"/>
            <rFont val="Tahoma"/>
            <family val="2"/>
          </rPr>
          <t>formula is deposited</t>
        </r>
      </text>
    </comment>
    <comment ref="C17" authorId="1" shapeId="0">
      <text>
        <r>
          <rPr>
            <b/>
            <sz val="8"/>
            <color indexed="81"/>
            <rFont val="Tahoma"/>
            <family val="2"/>
          </rPr>
          <t>formula is deposited</t>
        </r>
      </text>
    </comment>
    <comment ref="C18" authorId="1" shapeId="0">
      <text>
        <r>
          <rPr>
            <b/>
            <sz val="8"/>
            <color indexed="81"/>
            <rFont val="Tahoma"/>
            <family val="2"/>
          </rPr>
          <t xml:space="preserve">formula is deposited
</t>
        </r>
      </text>
    </comment>
    <comment ref="C19" authorId="1" shapeId="0">
      <text>
        <r>
          <rPr>
            <b/>
            <sz val="8"/>
            <color indexed="81"/>
            <rFont val="Tahoma"/>
            <family val="2"/>
          </rPr>
          <t>retail fund = 1
special fund = 2</t>
        </r>
      </text>
    </comment>
    <comment ref="C21" authorId="0" shapeId="0">
      <text>
        <r>
          <rPr>
            <b/>
            <sz val="8"/>
            <color indexed="10"/>
            <rFont val="Tahoma"/>
            <family val="2"/>
          </rPr>
          <t>yes=1
no=0</t>
        </r>
      </text>
    </comment>
    <comment ref="C27" authorId="0" shapeId="0">
      <text>
        <r>
          <rPr>
            <b/>
            <sz val="8"/>
            <color indexed="10"/>
            <rFont val="Tahoma"/>
            <family val="2"/>
          </rPr>
          <t>yes=1
no=0</t>
        </r>
      </text>
    </comment>
    <comment ref="E35" authorId="1" shapeId="0">
      <text>
        <r>
          <rPr>
            <b/>
            <sz val="8"/>
            <color indexed="81"/>
            <rFont val="Tahoma"/>
            <family val="2"/>
          </rPr>
          <t>formula is deposited</t>
        </r>
        <r>
          <rPr>
            <sz val="8"/>
            <color indexed="81"/>
            <rFont val="Tahoma"/>
            <family val="2"/>
          </rPr>
          <t xml:space="preserve">
</t>
        </r>
      </text>
    </comment>
    <comment ref="F35" authorId="1" shapeId="0">
      <text>
        <r>
          <rPr>
            <b/>
            <sz val="8"/>
            <color indexed="81"/>
            <rFont val="Tahoma"/>
            <family val="2"/>
          </rPr>
          <t>formula is deposited</t>
        </r>
        <r>
          <rPr>
            <sz val="8"/>
            <color indexed="81"/>
            <rFont val="Tahoma"/>
            <family val="2"/>
          </rPr>
          <t xml:space="preserve">
</t>
        </r>
      </text>
    </comment>
    <comment ref="E36" authorId="1" shapeId="0">
      <text>
        <r>
          <rPr>
            <b/>
            <sz val="8"/>
            <color indexed="81"/>
            <rFont val="Tahoma"/>
            <family val="2"/>
          </rPr>
          <t>formula is deposited</t>
        </r>
        <r>
          <rPr>
            <sz val="8"/>
            <color indexed="81"/>
            <rFont val="Tahoma"/>
            <family val="2"/>
          </rPr>
          <t xml:space="preserve">
</t>
        </r>
      </text>
    </comment>
    <comment ref="F36" authorId="1" shapeId="0">
      <text>
        <r>
          <rPr>
            <b/>
            <sz val="8"/>
            <color indexed="81"/>
            <rFont val="Tahoma"/>
            <family val="2"/>
          </rPr>
          <t>formula is deposited</t>
        </r>
        <r>
          <rPr>
            <sz val="8"/>
            <color indexed="81"/>
            <rFont val="Tahoma"/>
            <family val="2"/>
          </rPr>
          <t xml:space="preserve">
</t>
        </r>
      </text>
    </comment>
    <comment ref="E37" authorId="1" shapeId="0">
      <text>
        <r>
          <rPr>
            <b/>
            <sz val="8"/>
            <color indexed="81"/>
            <rFont val="Tahoma"/>
            <family val="2"/>
          </rPr>
          <t>formula is deposited</t>
        </r>
      </text>
    </comment>
    <comment ref="F37" authorId="1" shapeId="0">
      <text>
        <r>
          <rPr>
            <b/>
            <sz val="8"/>
            <color indexed="81"/>
            <rFont val="Tahoma"/>
            <family val="2"/>
          </rPr>
          <t>formula is deposited</t>
        </r>
        <r>
          <rPr>
            <sz val="8"/>
            <color indexed="81"/>
            <rFont val="Tahoma"/>
            <family val="2"/>
          </rPr>
          <t xml:space="preserve">
</t>
        </r>
      </text>
    </comment>
    <comment ref="E38" authorId="1" shapeId="0">
      <text>
        <r>
          <rPr>
            <b/>
            <sz val="8"/>
            <color indexed="81"/>
            <rFont val="Tahoma"/>
            <family val="2"/>
          </rPr>
          <t>formula is deposited</t>
        </r>
        <r>
          <rPr>
            <sz val="8"/>
            <color indexed="81"/>
            <rFont val="Tahoma"/>
            <family val="2"/>
          </rPr>
          <t xml:space="preserve">
</t>
        </r>
      </text>
    </comment>
    <comment ref="F38" authorId="1" shapeId="0">
      <text>
        <r>
          <rPr>
            <b/>
            <sz val="8"/>
            <color indexed="81"/>
            <rFont val="Tahoma"/>
            <family val="2"/>
          </rPr>
          <t>formula is deposited</t>
        </r>
        <r>
          <rPr>
            <sz val="8"/>
            <color indexed="81"/>
            <rFont val="Tahoma"/>
            <family val="2"/>
          </rPr>
          <t xml:space="preserve">
</t>
        </r>
      </text>
    </comment>
    <comment ref="E39" authorId="1" shapeId="0">
      <text>
        <r>
          <rPr>
            <b/>
            <sz val="8"/>
            <color indexed="81"/>
            <rFont val="Tahoma"/>
            <family val="2"/>
          </rPr>
          <t>formula is deposited</t>
        </r>
        <r>
          <rPr>
            <sz val="8"/>
            <color indexed="81"/>
            <rFont val="Tahoma"/>
            <family val="2"/>
          </rPr>
          <t xml:space="preserve">
</t>
        </r>
      </text>
    </comment>
    <comment ref="F39" authorId="1" shapeId="0">
      <text>
        <r>
          <rPr>
            <b/>
            <sz val="8"/>
            <color indexed="81"/>
            <rFont val="Tahoma"/>
            <family val="2"/>
          </rPr>
          <t>formula is deposited</t>
        </r>
        <r>
          <rPr>
            <sz val="8"/>
            <color indexed="81"/>
            <rFont val="Tahoma"/>
            <family val="2"/>
          </rPr>
          <t xml:space="preserve">
</t>
        </r>
      </text>
    </comment>
    <comment ref="E40" authorId="1" shapeId="0">
      <text>
        <r>
          <rPr>
            <b/>
            <sz val="8"/>
            <color indexed="81"/>
            <rFont val="Tahoma"/>
            <family val="2"/>
          </rPr>
          <t>formula is deposited</t>
        </r>
        <r>
          <rPr>
            <sz val="8"/>
            <color indexed="81"/>
            <rFont val="Tahoma"/>
            <family val="2"/>
          </rPr>
          <t xml:space="preserve">
</t>
        </r>
      </text>
    </comment>
    <comment ref="F40" authorId="1" shapeId="0">
      <text>
        <r>
          <rPr>
            <b/>
            <sz val="8"/>
            <color indexed="81"/>
            <rFont val="Tahoma"/>
            <family val="2"/>
          </rPr>
          <t>formula is deposited</t>
        </r>
        <r>
          <rPr>
            <sz val="8"/>
            <color indexed="81"/>
            <rFont val="Tahoma"/>
            <family val="2"/>
          </rPr>
          <t xml:space="preserve">
</t>
        </r>
      </text>
    </comment>
    <comment ref="E41" authorId="1" shapeId="0">
      <text>
        <r>
          <rPr>
            <b/>
            <sz val="8"/>
            <color indexed="81"/>
            <rFont val="Tahoma"/>
            <family val="2"/>
          </rPr>
          <t>formula is deposited</t>
        </r>
        <r>
          <rPr>
            <sz val="8"/>
            <color indexed="81"/>
            <rFont val="Tahoma"/>
            <family val="2"/>
          </rPr>
          <t xml:space="preserve">
</t>
        </r>
      </text>
    </comment>
    <comment ref="F41" authorId="1" shapeId="0">
      <text>
        <r>
          <rPr>
            <b/>
            <sz val="8"/>
            <color indexed="81"/>
            <rFont val="Tahoma"/>
            <family val="2"/>
          </rPr>
          <t>formula is deposited</t>
        </r>
        <r>
          <rPr>
            <sz val="8"/>
            <color indexed="81"/>
            <rFont val="Tahoma"/>
            <family val="2"/>
          </rPr>
          <t xml:space="preserve">
</t>
        </r>
      </text>
    </comment>
    <comment ref="E42" authorId="1" shapeId="0">
      <text>
        <r>
          <rPr>
            <b/>
            <sz val="8"/>
            <color indexed="81"/>
            <rFont val="Tahoma"/>
            <family val="2"/>
          </rPr>
          <t>formula is deposited</t>
        </r>
        <r>
          <rPr>
            <sz val="8"/>
            <color indexed="81"/>
            <rFont val="Tahoma"/>
            <family val="2"/>
          </rPr>
          <t xml:space="preserve">
</t>
        </r>
      </text>
    </comment>
    <comment ref="F42" authorId="1" shapeId="0">
      <text>
        <r>
          <rPr>
            <b/>
            <sz val="8"/>
            <color indexed="81"/>
            <rFont val="Tahoma"/>
            <family val="2"/>
          </rPr>
          <t>formula is deposited</t>
        </r>
        <r>
          <rPr>
            <sz val="8"/>
            <color indexed="81"/>
            <rFont val="Tahoma"/>
            <family val="2"/>
          </rPr>
          <t xml:space="preserve">
</t>
        </r>
      </text>
    </comment>
    <comment ref="E43" authorId="1" shapeId="0">
      <text>
        <r>
          <rPr>
            <b/>
            <sz val="8"/>
            <color indexed="81"/>
            <rFont val="Tahoma"/>
            <family val="2"/>
          </rPr>
          <t>formula is deposited</t>
        </r>
        <r>
          <rPr>
            <sz val="8"/>
            <color indexed="81"/>
            <rFont val="Tahoma"/>
            <family val="2"/>
          </rPr>
          <t xml:space="preserve">
</t>
        </r>
      </text>
    </comment>
    <comment ref="F43" authorId="1" shapeId="0">
      <text>
        <r>
          <rPr>
            <b/>
            <sz val="8"/>
            <color indexed="81"/>
            <rFont val="Tahoma"/>
            <family val="2"/>
          </rPr>
          <t>formula is deposited</t>
        </r>
        <r>
          <rPr>
            <sz val="8"/>
            <color indexed="81"/>
            <rFont val="Tahoma"/>
            <family val="2"/>
          </rPr>
          <t xml:space="preserve">
</t>
        </r>
      </text>
    </comment>
    <comment ref="E44" authorId="1" shapeId="0">
      <text>
        <r>
          <rPr>
            <b/>
            <sz val="8"/>
            <color indexed="81"/>
            <rFont val="Tahoma"/>
            <family val="2"/>
          </rPr>
          <t>formula is deposited</t>
        </r>
        <r>
          <rPr>
            <sz val="8"/>
            <color indexed="81"/>
            <rFont val="Tahoma"/>
            <family val="2"/>
          </rPr>
          <t xml:space="preserve">
</t>
        </r>
      </text>
    </comment>
    <comment ref="F44" authorId="1" shapeId="0">
      <text>
        <r>
          <rPr>
            <b/>
            <sz val="8"/>
            <color indexed="81"/>
            <rFont val="Tahoma"/>
            <family val="2"/>
          </rPr>
          <t>formula is deposited</t>
        </r>
        <r>
          <rPr>
            <sz val="8"/>
            <color indexed="81"/>
            <rFont val="Tahoma"/>
            <family val="2"/>
          </rPr>
          <t xml:space="preserve">
</t>
        </r>
      </text>
    </comment>
    <comment ref="E46" authorId="1" shapeId="0">
      <text>
        <r>
          <rPr>
            <b/>
            <sz val="8"/>
            <color indexed="81"/>
            <rFont val="Tahoma"/>
            <family val="2"/>
          </rPr>
          <t>formula is deposited</t>
        </r>
        <r>
          <rPr>
            <sz val="8"/>
            <color indexed="81"/>
            <rFont val="Tahoma"/>
            <family val="2"/>
          </rPr>
          <t xml:space="preserve">
</t>
        </r>
      </text>
    </comment>
    <comment ref="F46" authorId="1" shapeId="0">
      <text>
        <r>
          <rPr>
            <b/>
            <sz val="8"/>
            <color indexed="81"/>
            <rFont val="Tahoma"/>
            <family val="2"/>
          </rPr>
          <t>formula is deposited</t>
        </r>
        <r>
          <rPr>
            <sz val="8"/>
            <color indexed="81"/>
            <rFont val="Tahoma"/>
            <family val="2"/>
          </rPr>
          <t xml:space="preserve">
</t>
        </r>
      </text>
    </comment>
    <comment ref="E47" authorId="1" shapeId="0">
      <text>
        <r>
          <rPr>
            <b/>
            <sz val="8"/>
            <color indexed="81"/>
            <rFont val="Tahoma"/>
            <family val="2"/>
          </rPr>
          <t>formula is deposited</t>
        </r>
        <r>
          <rPr>
            <sz val="8"/>
            <color indexed="81"/>
            <rFont val="Tahoma"/>
            <family val="2"/>
          </rPr>
          <t xml:space="preserve">
</t>
        </r>
      </text>
    </comment>
    <comment ref="F47" authorId="1" shapeId="0">
      <text>
        <r>
          <rPr>
            <b/>
            <sz val="8"/>
            <color indexed="81"/>
            <rFont val="Tahoma"/>
            <family val="2"/>
          </rPr>
          <t>formula is deposited</t>
        </r>
        <r>
          <rPr>
            <sz val="8"/>
            <color indexed="81"/>
            <rFont val="Tahoma"/>
            <family val="2"/>
          </rPr>
          <t xml:space="preserve">
</t>
        </r>
      </text>
    </comment>
    <comment ref="E48" authorId="1" shapeId="0">
      <text>
        <r>
          <rPr>
            <b/>
            <sz val="8"/>
            <color indexed="81"/>
            <rFont val="Tahoma"/>
            <family val="2"/>
          </rPr>
          <t>formula is deposited</t>
        </r>
        <r>
          <rPr>
            <sz val="8"/>
            <color indexed="81"/>
            <rFont val="Tahoma"/>
            <family val="2"/>
          </rPr>
          <t xml:space="preserve">
</t>
        </r>
      </text>
    </comment>
    <comment ref="F48" authorId="1" shapeId="0">
      <text>
        <r>
          <rPr>
            <b/>
            <sz val="8"/>
            <color indexed="81"/>
            <rFont val="Tahoma"/>
            <family val="2"/>
          </rPr>
          <t>formula is deposited</t>
        </r>
        <r>
          <rPr>
            <sz val="8"/>
            <color indexed="81"/>
            <rFont val="Tahoma"/>
            <family val="2"/>
          </rPr>
          <t xml:space="preserve">
</t>
        </r>
      </text>
    </comment>
    <comment ref="E49" authorId="1" shapeId="0">
      <text>
        <r>
          <rPr>
            <b/>
            <sz val="8"/>
            <color indexed="81"/>
            <rFont val="Tahoma"/>
            <family val="2"/>
          </rPr>
          <t>Formel hinterlegt</t>
        </r>
        <r>
          <rPr>
            <sz val="8"/>
            <color indexed="81"/>
            <rFont val="Tahoma"/>
            <family val="2"/>
          </rPr>
          <t xml:space="preserve">
</t>
        </r>
      </text>
    </comment>
    <comment ref="F49" authorId="1" shapeId="0">
      <text>
        <r>
          <rPr>
            <b/>
            <sz val="8"/>
            <color indexed="81"/>
            <rFont val="Tahoma"/>
            <family val="2"/>
          </rPr>
          <t>Formel hinterlegt</t>
        </r>
        <r>
          <rPr>
            <sz val="8"/>
            <color indexed="81"/>
            <rFont val="Tahoma"/>
            <family val="2"/>
          </rPr>
          <t xml:space="preserve">
</t>
        </r>
      </text>
    </comment>
    <comment ref="E50" authorId="1" shapeId="0">
      <text>
        <r>
          <rPr>
            <b/>
            <sz val="8"/>
            <color indexed="81"/>
            <rFont val="Tahoma"/>
            <family val="2"/>
          </rPr>
          <t>formula is deposited</t>
        </r>
        <r>
          <rPr>
            <sz val="8"/>
            <color indexed="81"/>
            <rFont val="Tahoma"/>
            <family val="2"/>
          </rPr>
          <t xml:space="preserve">
</t>
        </r>
      </text>
    </comment>
    <comment ref="F50" authorId="1" shapeId="0">
      <text>
        <r>
          <rPr>
            <b/>
            <sz val="8"/>
            <color indexed="81"/>
            <rFont val="Tahoma"/>
            <family val="2"/>
          </rPr>
          <t>formula is deposited</t>
        </r>
        <r>
          <rPr>
            <sz val="8"/>
            <color indexed="81"/>
            <rFont val="Tahoma"/>
            <family val="2"/>
          </rPr>
          <t xml:space="preserve">
</t>
        </r>
      </text>
    </comment>
    <comment ref="E52" authorId="1" shapeId="0">
      <text>
        <r>
          <rPr>
            <b/>
            <sz val="8"/>
            <color indexed="81"/>
            <rFont val="Tahoma"/>
            <family val="2"/>
          </rPr>
          <t>formula is deposited</t>
        </r>
        <r>
          <rPr>
            <sz val="8"/>
            <color indexed="81"/>
            <rFont val="Tahoma"/>
            <family val="2"/>
          </rPr>
          <t xml:space="preserve">
</t>
        </r>
      </text>
    </comment>
    <comment ref="F52" authorId="1" shapeId="0">
      <text>
        <r>
          <rPr>
            <b/>
            <sz val="8"/>
            <color indexed="81"/>
            <rFont val="Tahoma"/>
            <family val="2"/>
          </rPr>
          <t>formula is deposited</t>
        </r>
        <r>
          <rPr>
            <sz val="8"/>
            <color indexed="81"/>
            <rFont val="Tahoma"/>
            <family val="2"/>
          </rPr>
          <t xml:space="preserve">
</t>
        </r>
      </text>
    </comment>
    <comment ref="E53" authorId="1" shapeId="0">
      <text>
        <r>
          <rPr>
            <b/>
            <sz val="8"/>
            <color indexed="81"/>
            <rFont val="Tahoma"/>
            <family val="2"/>
          </rPr>
          <t>formula is deposited</t>
        </r>
        <r>
          <rPr>
            <sz val="8"/>
            <color indexed="81"/>
            <rFont val="Tahoma"/>
            <family val="2"/>
          </rPr>
          <t xml:space="preserve">
</t>
        </r>
      </text>
    </comment>
    <comment ref="F53" authorId="1" shapeId="0">
      <text>
        <r>
          <rPr>
            <b/>
            <sz val="8"/>
            <color indexed="81"/>
            <rFont val="Tahoma"/>
            <family val="2"/>
          </rPr>
          <t>formula is deposited</t>
        </r>
        <r>
          <rPr>
            <sz val="8"/>
            <color indexed="81"/>
            <rFont val="Tahoma"/>
            <family val="2"/>
          </rPr>
          <t xml:space="preserve">
</t>
        </r>
      </text>
    </comment>
    <comment ref="E54" authorId="1" shapeId="0">
      <text>
        <r>
          <rPr>
            <b/>
            <sz val="8"/>
            <color indexed="81"/>
            <rFont val="Tahoma"/>
            <family val="2"/>
          </rPr>
          <t>formula is deposited</t>
        </r>
        <r>
          <rPr>
            <sz val="8"/>
            <color indexed="81"/>
            <rFont val="Tahoma"/>
            <family val="2"/>
          </rPr>
          <t xml:space="preserve">
</t>
        </r>
      </text>
    </comment>
    <comment ref="F54" authorId="1" shapeId="0">
      <text>
        <r>
          <rPr>
            <b/>
            <sz val="8"/>
            <color indexed="81"/>
            <rFont val="Tahoma"/>
            <family val="2"/>
          </rPr>
          <t>formula is deposited</t>
        </r>
        <r>
          <rPr>
            <sz val="8"/>
            <color indexed="81"/>
            <rFont val="Tahoma"/>
            <family val="2"/>
          </rPr>
          <t xml:space="preserve">
</t>
        </r>
      </text>
    </comment>
    <comment ref="E55" authorId="1" shapeId="0">
      <text>
        <r>
          <rPr>
            <b/>
            <sz val="8"/>
            <color indexed="81"/>
            <rFont val="Tahoma"/>
            <family val="2"/>
          </rPr>
          <t>formula is deposited</t>
        </r>
        <r>
          <rPr>
            <sz val="8"/>
            <color indexed="81"/>
            <rFont val="Tahoma"/>
            <family val="2"/>
          </rPr>
          <t xml:space="preserve">
</t>
        </r>
      </text>
    </comment>
    <comment ref="F55" authorId="1" shapeId="0">
      <text>
        <r>
          <rPr>
            <b/>
            <sz val="8"/>
            <color indexed="81"/>
            <rFont val="Tahoma"/>
            <family val="2"/>
          </rPr>
          <t>formula is deposited</t>
        </r>
        <r>
          <rPr>
            <sz val="8"/>
            <color indexed="81"/>
            <rFont val="Tahoma"/>
            <family val="2"/>
          </rPr>
          <t xml:space="preserve">
</t>
        </r>
      </text>
    </comment>
    <comment ref="E56" authorId="1" shapeId="0">
      <text>
        <r>
          <rPr>
            <b/>
            <sz val="8"/>
            <color indexed="81"/>
            <rFont val="Tahoma"/>
            <family val="2"/>
          </rPr>
          <t>formula is deposited</t>
        </r>
        <r>
          <rPr>
            <sz val="8"/>
            <color indexed="81"/>
            <rFont val="Tahoma"/>
            <family val="2"/>
          </rPr>
          <t xml:space="preserve">
</t>
        </r>
      </text>
    </comment>
    <comment ref="F56" authorId="1" shapeId="0">
      <text>
        <r>
          <rPr>
            <b/>
            <sz val="8"/>
            <color indexed="81"/>
            <rFont val="Tahoma"/>
            <family val="2"/>
          </rPr>
          <t>formula is deposited</t>
        </r>
        <r>
          <rPr>
            <sz val="8"/>
            <color indexed="81"/>
            <rFont val="Tahoma"/>
            <family val="2"/>
          </rPr>
          <t xml:space="preserve">
</t>
        </r>
      </text>
    </comment>
    <comment ref="E57" authorId="1" shapeId="0">
      <text>
        <r>
          <rPr>
            <b/>
            <sz val="8"/>
            <color indexed="81"/>
            <rFont val="Tahoma"/>
            <family val="2"/>
          </rPr>
          <t>formula is deposited</t>
        </r>
        <r>
          <rPr>
            <sz val="8"/>
            <color indexed="81"/>
            <rFont val="Tahoma"/>
            <family val="2"/>
          </rPr>
          <t xml:space="preserve">
</t>
        </r>
      </text>
    </comment>
    <comment ref="F57" authorId="1" shapeId="0">
      <text>
        <r>
          <rPr>
            <b/>
            <sz val="8"/>
            <color indexed="81"/>
            <rFont val="Tahoma"/>
            <family val="2"/>
          </rPr>
          <t>formula is deposited</t>
        </r>
      </text>
    </comment>
    <comment ref="E58" authorId="1" shapeId="0">
      <text>
        <r>
          <rPr>
            <b/>
            <sz val="8"/>
            <color indexed="81"/>
            <rFont val="Tahoma"/>
            <family val="2"/>
          </rPr>
          <t>formula is deposited</t>
        </r>
        <r>
          <rPr>
            <sz val="8"/>
            <color indexed="81"/>
            <rFont val="Tahoma"/>
            <family val="2"/>
          </rPr>
          <t xml:space="preserve">
</t>
        </r>
      </text>
    </comment>
    <comment ref="F58" authorId="1" shapeId="0">
      <text>
        <r>
          <rPr>
            <b/>
            <sz val="8"/>
            <color indexed="81"/>
            <rFont val="Tahoma"/>
            <family val="2"/>
          </rPr>
          <t>formula is deposited</t>
        </r>
        <r>
          <rPr>
            <sz val="8"/>
            <color indexed="81"/>
            <rFont val="Tahoma"/>
            <family val="2"/>
          </rPr>
          <t xml:space="preserve">
</t>
        </r>
      </text>
    </comment>
    <comment ref="E59" authorId="1" shapeId="0">
      <text>
        <r>
          <rPr>
            <b/>
            <sz val="8"/>
            <color indexed="81"/>
            <rFont val="Tahoma"/>
            <family val="2"/>
          </rPr>
          <t>formula is deposited</t>
        </r>
        <r>
          <rPr>
            <sz val="8"/>
            <color indexed="81"/>
            <rFont val="Tahoma"/>
            <family val="2"/>
          </rPr>
          <t xml:space="preserve">
</t>
        </r>
      </text>
    </comment>
    <comment ref="F59" authorId="1" shapeId="0">
      <text>
        <r>
          <rPr>
            <b/>
            <sz val="8"/>
            <color indexed="81"/>
            <rFont val="Tahoma"/>
            <family val="2"/>
          </rPr>
          <t>formula is deposited</t>
        </r>
        <r>
          <rPr>
            <sz val="8"/>
            <color indexed="81"/>
            <rFont val="Tahoma"/>
            <family val="2"/>
          </rPr>
          <t xml:space="preserve">
</t>
        </r>
      </text>
    </comment>
    <comment ref="E60" authorId="1" shapeId="0">
      <text>
        <r>
          <rPr>
            <b/>
            <sz val="8"/>
            <color indexed="81"/>
            <rFont val="Tahoma"/>
            <family val="2"/>
          </rPr>
          <t>formula is deposited</t>
        </r>
        <r>
          <rPr>
            <sz val="8"/>
            <color indexed="81"/>
            <rFont val="Tahoma"/>
            <family val="2"/>
          </rPr>
          <t xml:space="preserve">
</t>
        </r>
      </text>
    </comment>
    <comment ref="F60" authorId="1" shapeId="0">
      <text>
        <r>
          <rPr>
            <b/>
            <sz val="8"/>
            <color indexed="81"/>
            <rFont val="Tahoma"/>
            <family val="2"/>
          </rPr>
          <t>formula is deposited</t>
        </r>
        <r>
          <rPr>
            <sz val="8"/>
            <color indexed="81"/>
            <rFont val="Tahoma"/>
            <family val="2"/>
          </rPr>
          <t xml:space="preserve">
</t>
        </r>
      </text>
    </comment>
    <comment ref="E61" authorId="1" shapeId="0">
      <text>
        <r>
          <rPr>
            <b/>
            <sz val="8"/>
            <color indexed="81"/>
            <rFont val="Tahoma"/>
            <family val="2"/>
          </rPr>
          <t>formula is deposited</t>
        </r>
        <r>
          <rPr>
            <sz val="8"/>
            <color indexed="81"/>
            <rFont val="Tahoma"/>
            <family val="2"/>
          </rPr>
          <t xml:space="preserve">
</t>
        </r>
      </text>
    </comment>
    <comment ref="F61" authorId="1" shapeId="0">
      <text>
        <r>
          <rPr>
            <b/>
            <sz val="8"/>
            <color indexed="81"/>
            <rFont val="Tahoma"/>
            <family val="2"/>
          </rPr>
          <t>formula is deposited</t>
        </r>
        <r>
          <rPr>
            <sz val="8"/>
            <color indexed="81"/>
            <rFont val="Tahoma"/>
            <family val="2"/>
          </rPr>
          <t xml:space="preserve">
</t>
        </r>
      </text>
    </comment>
    <comment ref="E62" authorId="1" shapeId="0">
      <text>
        <r>
          <rPr>
            <b/>
            <sz val="8"/>
            <color indexed="81"/>
            <rFont val="Tahoma"/>
            <family val="2"/>
          </rPr>
          <t>formula is deposited</t>
        </r>
        <r>
          <rPr>
            <sz val="8"/>
            <color indexed="81"/>
            <rFont val="Tahoma"/>
            <family val="2"/>
          </rPr>
          <t xml:space="preserve">
</t>
        </r>
      </text>
    </comment>
    <comment ref="F62" authorId="1" shapeId="0">
      <text>
        <r>
          <rPr>
            <b/>
            <sz val="8"/>
            <color indexed="81"/>
            <rFont val="Tahoma"/>
            <family val="2"/>
          </rPr>
          <t>formula is deposited</t>
        </r>
        <r>
          <rPr>
            <sz val="8"/>
            <color indexed="81"/>
            <rFont val="Tahoma"/>
            <family val="2"/>
          </rPr>
          <t xml:space="preserve">
</t>
        </r>
      </text>
    </comment>
    <comment ref="E63" authorId="1" shapeId="0">
      <text>
        <r>
          <rPr>
            <b/>
            <sz val="8"/>
            <color indexed="81"/>
            <rFont val="Tahoma"/>
            <family val="2"/>
          </rPr>
          <t>formula is deposited</t>
        </r>
        <r>
          <rPr>
            <sz val="8"/>
            <color indexed="81"/>
            <rFont val="Tahoma"/>
            <family val="2"/>
          </rPr>
          <t xml:space="preserve">
</t>
        </r>
      </text>
    </comment>
    <comment ref="F63" authorId="1" shapeId="0">
      <text>
        <r>
          <rPr>
            <b/>
            <sz val="8"/>
            <color indexed="81"/>
            <rFont val="Tahoma"/>
            <family val="2"/>
          </rPr>
          <t>formula is deposited</t>
        </r>
        <r>
          <rPr>
            <sz val="8"/>
            <color indexed="81"/>
            <rFont val="Tahoma"/>
            <family val="2"/>
          </rPr>
          <t xml:space="preserve">
</t>
        </r>
      </text>
    </comment>
    <comment ref="E64" authorId="1" shapeId="0">
      <text>
        <r>
          <rPr>
            <b/>
            <sz val="8"/>
            <color indexed="81"/>
            <rFont val="Tahoma"/>
            <family val="2"/>
          </rPr>
          <t>formula is deposited</t>
        </r>
      </text>
    </comment>
    <comment ref="F64" authorId="1" shapeId="0">
      <text>
        <r>
          <rPr>
            <b/>
            <sz val="8"/>
            <color indexed="81"/>
            <rFont val="Tahoma"/>
            <family val="2"/>
          </rPr>
          <t>formula is deposited</t>
        </r>
        <r>
          <rPr>
            <sz val="8"/>
            <color indexed="81"/>
            <rFont val="Tahoma"/>
            <family val="2"/>
          </rPr>
          <t xml:space="preserve">
</t>
        </r>
      </text>
    </comment>
    <comment ref="D65" authorId="0" shapeId="0">
      <text>
        <r>
          <rPr>
            <b/>
            <sz val="8"/>
            <color indexed="10"/>
            <rFont val="Tahoma"/>
            <family val="2"/>
          </rPr>
          <t>formula is deposited</t>
        </r>
      </text>
    </comment>
    <comment ref="E65" authorId="0" shapeId="0">
      <text>
        <r>
          <rPr>
            <b/>
            <sz val="8"/>
            <color indexed="10"/>
            <rFont val="Tahoma"/>
            <family val="2"/>
          </rPr>
          <t>formula is deposited</t>
        </r>
      </text>
    </comment>
    <comment ref="F65" authorId="1" shapeId="0">
      <text>
        <r>
          <rPr>
            <b/>
            <sz val="8"/>
            <color indexed="81"/>
            <rFont val="Tahoma"/>
            <family val="2"/>
          </rPr>
          <t>formula is deposited</t>
        </r>
      </text>
    </comment>
    <comment ref="D66" authorId="1" shapeId="0">
      <text>
        <r>
          <rPr>
            <b/>
            <sz val="8"/>
            <color indexed="81"/>
            <rFont val="Tahoma"/>
            <family val="2"/>
          </rPr>
          <t>formula is deposited</t>
        </r>
      </text>
    </comment>
  </commentList>
</comments>
</file>

<file path=xl/comments2.xml><?xml version="1.0" encoding="utf-8"?>
<comments xmlns="http://schemas.openxmlformats.org/spreadsheetml/2006/main">
  <authors>
    <author>Vorschlag</author>
    <author>steffen</author>
  </authors>
  <commentList>
    <comment ref="C8" authorId="0" shapeId="0">
      <text>
        <r>
          <rPr>
            <b/>
            <sz val="8"/>
            <color indexed="10"/>
            <rFont val="Tahoma"/>
            <family val="2"/>
          </rPr>
          <t>completed by the insurance undertaking</t>
        </r>
      </text>
    </comment>
    <comment ref="E12" authorId="1" shapeId="0">
      <text>
        <r>
          <rPr>
            <b/>
            <sz val="8"/>
            <color indexed="81"/>
            <rFont val="Tahoma"/>
            <family val="2"/>
          </rPr>
          <t>this value is equal to the value of line 19 of the BVI'S data sheet</t>
        </r>
      </text>
    </comment>
  </commentList>
</comments>
</file>

<file path=xl/sharedStrings.xml><?xml version="1.0" encoding="utf-8"?>
<sst xmlns="http://schemas.openxmlformats.org/spreadsheetml/2006/main" count="210" uniqueCount="114">
  <si>
    <t>place of registered office and corporate name of the KAG, InvAG or investment management company</t>
  </si>
  <si>
    <t>SKY Harbor Capital Management LLC</t>
  </si>
  <si>
    <t>fund's name/name of units</t>
  </si>
  <si>
    <t>SKY HARBOR GLOBAL FUNDS-US SHORT DURATION HIGH YIELD FUND - Class A - Capitalization: EUR hedged</t>
  </si>
  <si>
    <t>ISIN, WKN where applicable</t>
  </si>
  <si>
    <t>LU0765417018, A1JWXR</t>
  </si>
  <si>
    <t>reporting date</t>
  </si>
  <si>
    <t>currency</t>
  </si>
  <si>
    <t>EUR</t>
  </si>
  <si>
    <t>number of fund units</t>
  </si>
  <si>
    <t>book value per unit</t>
  </si>
  <si>
    <t>Line</t>
  </si>
  <si>
    <t>textual indication</t>
  </si>
  <si>
    <t>percentage portion of the fund's net asset value</t>
  </si>
  <si>
    <t>current value</t>
  </si>
  <si>
    <t>book value</t>
  </si>
  <si>
    <t>current number of the fund</t>
  </si>
  <si>
    <t>§§ 46 et seq., 66 et seq., 83 et seq., 90a et seq., 90g et seq.
or 112 et seq. InvG</t>
  </si>
  <si>
    <t>UCITS Compliant investment fund</t>
  </si>
  <si>
    <t>number in the AnlV</t>
  </si>
  <si>
    <t>S V R</t>
  </si>
  <si>
    <t>retail or special fund</t>
  </si>
  <si>
    <t>first time acquisition? Yes/no
acquisition date</t>
  </si>
  <si>
    <t>Is the fund listed on an exchange, e.g. on XTF?</t>
  </si>
  <si>
    <t>fund rating, rating agency</t>
  </si>
  <si>
    <t>redemption period for fund units</t>
  </si>
  <si>
    <t>Each Trading Day</t>
  </si>
  <si>
    <t>market risk potential in %</t>
  </si>
  <si>
    <t>index/benchmark I</t>
  </si>
  <si>
    <t>index/benchmark II, 
other provisons where applicable</t>
  </si>
  <si>
    <t>Is the investment transparent?</t>
  </si>
  <si>
    <t>look-through calculation of the fund's assets/units</t>
  </si>
  <si>
    <t>number of units in previous calendar quarter</t>
  </si>
  <si>
    <t>book value of previous calendar quarter</t>
  </si>
  <si>
    <t>number of units current holdings</t>
  </si>
  <si>
    <t>book value of current holdings</t>
  </si>
  <si>
    <t>unit value (ad line 18)</t>
  </si>
  <si>
    <t>portion of listed shares and participation rights</t>
  </si>
  <si>
    <t>admitted to trading or organised EEA market (nos. 9b, 12)</t>
  </si>
  <si>
    <t>admitted to trading or organised market outside EEA (nos. 9b, 12)</t>
  </si>
  <si>
    <t>portion in unlisted shares, participation rights and subordinated receivables, participations (nos. 9a, 13)</t>
  </si>
  <si>
    <t>23*</t>
  </si>
  <si>
    <t>portion in PPP project companies</t>
  </si>
  <si>
    <t>real estate portion</t>
  </si>
  <si>
    <t>REITs portion</t>
  </si>
  <si>
    <t>portion of bonds, nos. 6, 7 lits. a) to c) and 8</t>
  </si>
  <si>
    <t>27*</t>
  </si>
  <si>
    <t>portion of bonds, no. 7 lit. c)</t>
  </si>
  <si>
    <t>28*</t>
  </si>
  <si>
    <t>portion of bonds, no. 8</t>
  </si>
  <si>
    <t>portion of (note) loans pursuant to nos. 3 and 4 lit. a) and receivables pursuant to nos. 1 and 11</t>
  </si>
  <si>
    <t>type of bonds nos. 1, 3, 4a), 6, 7, 8, 11, 18</t>
  </si>
  <si>
    <t>30*</t>
  </si>
  <si>
    <t>bonds of public issuers, bonds of supranational institutions etc. and corresponding (note) loans</t>
  </si>
  <si>
    <t>31*</t>
  </si>
  <si>
    <t>bonds protected by a special collateral pool existing by virtue of law</t>
  </si>
  <si>
    <t>32*</t>
  </si>
  <si>
    <t>corporate bonds/corporate loans</t>
  </si>
  <si>
    <t>33*</t>
  </si>
  <si>
    <t>other bonds/note loans of credit institutions</t>
  </si>
  <si>
    <t>34*</t>
  </si>
  <si>
    <t>structured products</t>
  </si>
  <si>
    <t>rating of bonds nos. 6, 7, 8</t>
  </si>
  <si>
    <t>35*</t>
  </si>
  <si>
    <t>Investment Grade (AAA-BBB)</t>
  </si>
  <si>
    <t>36*</t>
  </si>
  <si>
    <t>Speculative Grade (BB-B)</t>
  </si>
  <si>
    <t>37*</t>
  </si>
  <si>
    <t>Default risk/ Default (CCC-D)</t>
  </si>
  <si>
    <t>38*</t>
  </si>
  <si>
    <t>no rating (nr)</t>
  </si>
  <si>
    <t>ABS, CLN and similar products pursuant to no. 10</t>
  </si>
  <si>
    <t>40*</t>
  </si>
  <si>
    <t>ABS, CLN and similar products below investment grade rating</t>
  </si>
  <si>
    <t>investments with credit institutions, no. 18</t>
  </si>
  <si>
    <r>
      <t>residual value
remaining financial assets</t>
    </r>
    <r>
      <rPr>
        <sz val="10"/>
        <rFont val="Arial"/>
        <family val="2"/>
      </rPr>
      <t>, not attributable to lines 20-22, 
24-26, 29, 39 or 41 in a transparent funds</t>
    </r>
  </si>
  <si>
    <t>non-transparent portion in the fund's portfolio which is to be counted towards the quotas pursuant to § 3 subs. 3 sentence 1, § 3 subs. 2 nos. 1 to 3 ans subs. 3 sentence 3</t>
  </si>
  <si>
    <t>44*</t>
  </si>
  <si>
    <t>eligible unlisted participation rights and subordinated receivables (no. 9a) and participations (no. 13) from line 43</t>
  </si>
  <si>
    <t>45*</t>
  </si>
  <si>
    <t>eligible ABS, CLN etc. investments pursuant to no. 10 from line 43</t>
  </si>
  <si>
    <t>46*</t>
  </si>
  <si>
    <t>portion in hedge funds and investments linked to hedge funds</t>
  </si>
  <si>
    <t>47*</t>
  </si>
  <si>
    <t>investment through which commodity risks are taken</t>
  </si>
  <si>
    <t>aggregate of portions</t>
  </si>
  <si>
    <t>48c*</t>
  </si>
  <si>
    <t>market risk potential exceeding the book value</t>
  </si>
  <si>
    <t>portion of foreign currency (current value)</t>
  </si>
  <si>
    <t>number</t>
  </si>
  <si>
    <t>debtor</t>
  </si>
  <si>
    <t>indentification number where applicable</t>
  </si>
  <si>
    <t>unit value</t>
  </si>
  <si>
    <t>J.P. Morgan Bank Luxembourg S.A.</t>
  </si>
  <si>
    <t>a</t>
  </si>
  <si>
    <t>of which: investments with EEA/OECD member states, regional governments, municipal entities - § 4 subs. 2 sentence 1 AnlV</t>
  </si>
  <si>
    <t>b</t>
  </si>
  <si>
    <t>of which: fixed income investments with EEA /OECD credit institutions which are secured by a specific coverage existing by virtue of law (mortgage bonds) or with EEA credit institutions with actual protection of deposits or with EEA credit institutions or multilateral development banks - § 4 subs. 2 sentence 2 AnlV</t>
  </si>
  <si>
    <t>c</t>
  </si>
  <si>
    <t>of which: shares, profit participation rights, subordinated, participations - § 4 subs. 4 AnlV</t>
  </si>
  <si>
    <t>d</t>
  </si>
  <si>
    <t>of which: all other investments with this debtor - § 4 subs. 1 AnlV</t>
  </si>
  <si>
    <t>Ally Financial Inc.</t>
  </si>
  <si>
    <t>DISH DBS Corp.</t>
  </si>
  <si>
    <t>Sprint Communications Inc.</t>
  </si>
  <si>
    <t>Frontier Communications Corp.</t>
  </si>
  <si>
    <t>CenturyLink Inc.</t>
  </si>
  <si>
    <t>Springleaf Finance Corp.</t>
  </si>
  <si>
    <t>Icahn Enterprises L.P.-Icahn Enterprises Finance Corp.</t>
  </si>
  <si>
    <t>Navient Corp.</t>
  </si>
  <si>
    <t>Tenet Healthcare Corp.</t>
  </si>
  <si>
    <t>aggregate of the portions of the 10 biggest debtors</t>
  </si>
  <si>
    <t>With the present data sheet, the investment management company reports to the insurance undertaking the investments with the 10 biggest issuers (debtors) of each investment fund made by the insurance undertaking (§ 4 subs. 1 sentence 2 AnlV). Funds of retail funds and special funds, which on their part invest in several retail funds, real estate funds, other investement funds with participations and infrastructure funds need not be taken into account, provided that the portion of their aggregate investments in securities, money market instruments, bank deposits and dervatives does not exceed 5% of the fund's net asset value. The insurer should be notified of the above fact in the VAG reporting. There is no aggregation of the diversification quotas resulting from investements through funds and direct investments for ral estate, participations and investements in infrastructure. As regards foreign investements funds, the insurance undertaking is obliged to ensure that it timely receives the necessary information about the 10 biggest issuers (debtors).</t>
  </si>
  <si>
    <t xml:space="preserve">For such purpose, the insurance undertaking should integrate the debtor related information provided by the investment management companies for the respective biggest 10 issuers (debtors) of the fund(s) - excluding target funds - with the 10 biggest debtors from direct investment in a suitable manner. Claims against counterparties arising from financial transactions in derivatives investement funds should be taken into account in the list of the 10 biggest debtors under line "of which: all other investement with this debtor - § 4 subs. 1 AnlV". In the above context, claims against counterparties from financial transakctions in derivatives only need to be considered in the list of debtors if the counterparty is by its size suitable for taking a position among the 10 biggest debtors. Derivatives and/or financial instruments with derivative components which are used for hedging purposes only are not affected by the above.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</si>
</sst>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9" x14ac:knownFonts="1">
    <font>
      <sz val="10"/>
      <color theme="1"/>
      <name val="Arial"/>
      <family val="2"/>
    </font>
    <font>
      <sz val="10"/>
      <name val="Arial"/>
      <family val="2"/>
    </font>
    <font>
      <sz val="10"/>
      <color indexed="12"/>
      <name val="Arial"/>
      <family val="2"/>
    </font>
    <font>
      <sz val="10"/>
      <color indexed="62"/>
      <name val="Arial"/>
      <family val="2"/>
    </font>
    <font>
      <b/>
      <sz val="10"/>
      <name val="Arial"/>
      <family val="2"/>
    </font>
    <font>
      <sz val="11"/>
      <name val="Arial"/>
      <family val="2"/>
    </font>
    <font>
      <b/>
      <sz val="8"/>
      <color indexed="10"/>
      <name val="Tahoma"/>
      <family val="2"/>
    </font>
    <font>
      <b/>
      <sz val="8"/>
      <color indexed="81"/>
      <name val="Tahoma"/>
      <family val="2"/>
    </font>
    <font>
      <sz val="8"/>
      <color indexed="81"/>
      <name val="Tahoma"/>
      <family val="2"/>
    </font>
  </fonts>
  <fills count="9">
    <fill>
      <patternFill patternType="none"/>
    </fill>
    <fill>
      <patternFill patternType="gray125"/>
    </fill>
    <fill>
      <patternFill patternType="solid">
        <fgColor indexed="22"/>
        <bgColor indexed="64"/>
      </patternFill>
    </fill>
    <fill>
      <patternFill patternType="solid">
        <fgColor theme="3" tint="0.59999389629810485"/>
        <bgColor indexed="64"/>
      </patternFill>
    </fill>
    <fill>
      <patternFill patternType="solid">
        <fgColor indexed="55"/>
        <bgColor indexed="64"/>
      </patternFill>
    </fill>
    <fill>
      <patternFill patternType="solid">
        <fgColor theme="0" tint="-0.249977111117893"/>
        <bgColor indexed="64"/>
      </patternFill>
    </fill>
    <fill>
      <patternFill patternType="solid">
        <fgColor theme="0"/>
        <bgColor indexed="64"/>
      </patternFill>
    </fill>
    <fill>
      <patternFill patternType="solid">
        <fgColor indexed="9"/>
        <bgColor indexed="64"/>
      </patternFill>
    </fill>
    <fill>
      <patternFill patternType="solid">
        <fgColor theme="9" tint="0.79998168889431442"/>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141">
    <xf numFmtId="0" fontId="0" fillId="0" borderId="0" xfId="0"/>
    <xf numFmtId="0" fontId="1" fillId="2" borderId="0" xfId="1" applyFill="1" applyAlignment="1">
      <alignment horizontal="left"/>
    </xf>
    <xf numFmtId="0" fontId="1" fillId="2" borderId="0" xfId="1" applyFill="1"/>
    <xf numFmtId="0" fontId="2" fillId="2" borderId="0" xfId="1" applyFont="1" applyFill="1"/>
    <xf numFmtId="2" fontId="1" fillId="2" borderId="0" xfId="1" applyNumberFormat="1" applyFill="1" applyAlignment="1">
      <alignment horizontal="right"/>
    </xf>
    <xf numFmtId="0" fontId="1" fillId="0" borderId="0" xfId="1"/>
    <xf numFmtId="0" fontId="1" fillId="2" borderId="1" xfId="1" applyFill="1" applyBorder="1" applyAlignment="1">
      <alignment wrapText="1"/>
    </xf>
    <xf numFmtId="0" fontId="3" fillId="0" borderId="1" xfId="1" applyFont="1" applyBorder="1" applyAlignment="1">
      <alignment horizontal="left"/>
    </xf>
    <xf numFmtId="0" fontId="1" fillId="2" borderId="1" xfId="1" applyFill="1" applyBorder="1"/>
    <xf numFmtId="0" fontId="3" fillId="0" borderId="1" xfId="1" applyFont="1" applyBorder="1" applyAlignment="1">
      <alignment horizontal="left" vertical="center"/>
    </xf>
    <xf numFmtId="14" fontId="3" fillId="0" borderId="1" xfId="1" applyNumberFormat="1" applyFont="1" applyBorder="1" applyAlignment="1">
      <alignment horizontal="left" vertical="center"/>
    </xf>
    <xf numFmtId="0" fontId="1" fillId="3" borderId="1" xfId="1" applyFont="1" applyFill="1" applyBorder="1"/>
    <xf numFmtId="0" fontId="1" fillId="2" borderId="2" xfId="1" applyFill="1" applyBorder="1"/>
    <xf numFmtId="0" fontId="1" fillId="3" borderId="2" xfId="1" applyFont="1" applyFill="1" applyBorder="1"/>
    <xf numFmtId="0" fontId="4" fillId="4" borderId="3" xfId="1" applyFont="1" applyFill="1" applyBorder="1" applyAlignment="1">
      <alignment horizontal="left" vertical="center" wrapText="1"/>
    </xf>
    <xf numFmtId="2" fontId="4" fillId="4" borderId="3" xfId="1" applyNumberFormat="1" applyFont="1" applyFill="1" applyBorder="1" applyAlignment="1">
      <alignment horizontal="left" vertical="center" wrapText="1"/>
    </xf>
    <xf numFmtId="0" fontId="4" fillId="0" borderId="0" xfId="1" applyFont="1"/>
    <xf numFmtId="0" fontId="1" fillId="5" borderId="3" xfId="1" applyFont="1" applyFill="1" applyBorder="1" applyAlignment="1">
      <alignment horizontal="left" vertical="center" wrapText="1"/>
    </xf>
    <xf numFmtId="0" fontId="4" fillId="4" borderId="3" xfId="1" applyFont="1" applyFill="1" applyBorder="1" applyAlignment="1">
      <alignment wrapText="1"/>
    </xf>
    <xf numFmtId="0" fontId="1" fillId="3" borderId="3" xfId="1" applyFont="1" applyFill="1" applyBorder="1" applyAlignment="1">
      <alignment horizontal="right"/>
    </xf>
    <xf numFmtId="2" fontId="4" fillId="5" borderId="3" xfId="1" applyNumberFormat="1" applyFont="1" applyFill="1" applyBorder="1" applyAlignment="1">
      <alignment horizontal="right" wrapText="1"/>
    </xf>
    <xf numFmtId="0" fontId="4" fillId="5" borderId="3" xfId="1" applyFont="1" applyFill="1" applyBorder="1" applyAlignment="1">
      <alignment horizontal="right"/>
    </xf>
    <xf numFmtId="0" fontId="1" fillId="6" borderId="3" xfId="1" applyFont="1" applyFill="1" applyBorder="1" applyAlignment="1">
      <alignment horizontal="right"/>
    </xf>
    <xf numFmtId="0" fontId="1" fillId="2" borderId="3" xfId="1" applyFont="1" applyFill="1" applyBorder="1" applyAlignment="1">
      <alignment horizontal="left" vertical="center" wrapText="1"/>
    </xf>
    <xf numFmtId="2" fontId="4" fillId="2" borderId="3" xfId="1" applyNumberFormat="1" applyFont="1" applyFill="1" applyBorder="1" applyAlignment="1">
      <alignment horizontal="right" wrapText="1"/>
    </xf>
    <xf numFmtId="0" fontId="4" fillId="2" borderId="3" xfId="1" applyFont="1" applyFill="1" applyBorder="1" applyAlignment="1">
      <alignment horizontal="right"/>
    </xf>
    <xf numFmtId="0" fontId="1" fillId="2" borderId="4" xfId="1" applyFont="1" applyFill="1" applyBorder="1" applyAlignment="1">
      <alignment horizontal="left" vertical="center"/>
    </xf>
    <xf numFmtId="0" fontId="4" fillId="4" borderId="4" xfId="1" applyFont="1" applyFill="1" applyBorder="1" applyAlignment="1">
      <alignment wrapText="1"/>
    </xf>
    <xf numFmtId="0" fontId="1" fillId="2" borderId="4" xfId="1" applyFont="1" applyFill="1" applyBorder="1" applyAlignment="1">
      <alignment horizontal="right" vertical="center"/>
    </xf>
    <xf numFmtId="2" fontId="1" fillId="2" borderId="4" xfId="1" applyNumberFormat="1" applyFill="1" applyBorder="1" applyAlignment="1">
      <alignment horizontal="right" vertical="center"/>
    </xf>
    <xf numFmtId="0" fontId="1" fillId="2" borderId="4" xfId="1" applyFill="1" applyBorder="1" applyAlignment="1">
      <alignment vertical="center"/>
    </xf>
    <xf numFmtId="0" fontId="1" fillId="0" borderId="0" xfId="1" applyAlignment="1"/>
    <xf numFmtId="0" fontId="1" fillId="2" borderId="3" xfId="1" applyFill="1" applyBorder="1" applyAlignment="1">
      <alignment horizontal="left" vertical="center"/>
    </xf>
    <xf numFmtId="0" fontId="1" fillId="2" borderId="3" xfId="1" applyFont="1" applyFill="1" applyBorder="1" applyAlignment="1">
      <alignment horizontal="right"/>
    </xf>
    <xf numFmtId="2" fontId="1" fillId="2" borderId="3" xfId="1" applyNumberFormat="1" applyFill="1" applyBorder="1" applyAlignment="1">
      <alignment horizontal="right"/>
    </xf>
    <xf numFmtId="0" fontId="1" fillId="2" borderId="3" xfId="1" applyFill="1" applyBorder="1"/>
    <xf numFmtId="0" fontId="1" fillId="2" borderId="4" xfId="1" applyFill="1" applyBorder="1" applyAlignment="1">
      <alignment horizontal="left" vertical="center"/>
    </xf>
    <xf numFmtId="0" fontId="1" fillId="6" borderId="4" xfId="1" applyFont="1" applyFill="1" applyBorder="1" applyAlignment="1">
      <alignment horizontal="right"/>
    </xf>
    <xf numFmtId="2" fontId="1" fillId="2" borderId="4" xfId="1" applyNumberFormat="1" applyFill="1" applyBorder="1" applyAlignment="1">
      <alignment horizontal="right"/>
    </xf>
    <xf numFmtId="0" fontId="1" fillId="2" borderId="4" xfId="1" applyFill="1" applyBorder="1"/>
    <xf numFmtId="0" fontId="1" fillId="3" borderId="4" xfId="1" applyFont="1" applyFill="1" applyBorder="1" applyAlignment="1">
      <alignment horizontal="right" vertical="center"/>
    </xf>
    <xf numFmtId="0" fontId="1" fillId="2" borderId="4" xfId="1" applyFill="1" applyBorder="1" applyAlignment="1"/>
    <xf numFmtId="0" fontId="1" fillId="0" borderId="3" xfId="1" applyFont="1" applyBorder="1" applyAlignment="1" applyProtection="1">
      <alignment horizontal="right"/>
      <protection locked="0"/>
    </xf>
    <xf numFmtId="0" fontId="1" fillId="0" borderId="3" xfId="1" applyFont="1" applyBorder="1" applyAlignment="1">
      <alignment horizontal="right"/>
    </xf>
    <xf numFmtId="2" fontId="1" fillId="7" borderId="3" xfId="1" applyNumberFormat="1" applyFill="1" applyBorder="1" applyAlignment="1">
      <alignment horizontal="right"/>
    </xf>
    <xf numFmtId="2" fontId="1" fillId="6" borderId="3" xfId="1" applyNumberFormat="1" applyFill="1" applyBorder="1" applyAlignment="1">
      <alignment horizontal="right"/>
    </xf>
    <xf numFmtId="0" fontId="4" fillId="8" borderId="0" xfId="1" applyFont="1" applyFill="1" applyAlignment="1">
      <alignment vertical="center"/>
    </xf>
    <xf numFmtId="0" fontId="2" fillId="2" borderId="3" xfId="1" applyFont="1" applyFill="1" applyBorder="1"/>
    <xf numFmtId="2" fontId="1" fillId="3" borderId="3" xfId="1" applyNumberFormat="1" applyFont="1" applyFill="1" applyBorder="1" applyAlignment="1">
      <alignment horizontal="right"/>
    </xf>
    <xf numFmtId="0" fontId="1" fillId="2" borderId="5" xfId="1" applyFill="1" applyBorder="1" applyAlignment="1">
      <alignment horizontal="left" vertical="center"/>
    </xf>
    <xf numFmtId="0" fontId="4" fillId="4" borderId="5" xfId="1" applyFont="1" applyFill="1" applyBorder="1" applyAlignment="1">
      <alignment wrapText="1"/>
    </xf>
    <xf numFmtId="0" fontId="2" fillId="2" borderId="5" xfId="1" applyFont="1" applyFill="1" applyBorder="1"/>
    <xf numFmtId="2" fontId="1" fillId="2" borderId="5" xfId="1" applyNumberFormat="1" applyFill="1" applyBorder="1" applyAlignment="1">
      <alignment horizontal="right"/>
    </xf>
    <xf numFmtId="4" fontId="1" fillId="0" borderId="3" xfId="0" applyNumberFormat="1" applyFont="1" applyFill="1" applyBorder="1" applyAlignment="1" applyProtection="1">
      <alignment wrapText="1"/>
      <protection locked="0"/>
    </xf>
    <xf numFmtId="0" fontId="1" fillId="2" borderId="5" xfId="1" applyFill="1" applyBorder="1"/>
    <xf numFmtId="0" fontId="1" fillId="0" borderId="0" xfId="1" applyFill="1"/>
    <xf numFmtId="0" fontId="1" fillId="5" borderId="6" xfId="1" applyFill="1" applyBorder="1" applyAlignment="1">
      <alignment horizontal="left" vertical="center"/>
    </xf>
    <xf numFmtId="0" fontId="4" fillId="5" borderId="7" xfId="1" applyFont="1" applyFill="1" applyBorder="1"/>
    <xf numFmtId="0" fontId="2" fillId="5" borderId="7" xfId="1" applyFont="1" applyFill="1" applyBorder="1"/>
    <xf numFmtId="2" fontId="1" fillId="5" borderId="7" xfId="1" applyNumberFormat="1" applyFill="1" applyBorder="1" applyAlignment="1">
      <alignment horizontal="right"/>
    </xf>
    <xf numFmtId="0" fontId="1" fillId="5" borderId="7" xfId="1" applyFont="1" applyFill="1" applyBorder="1" applyProtection="1">
      <protection locked="0"/>
    </xf>
    <xf numFmtId="0" fontId="1" fillId="5" borderId="8" xfId="1" applyFill="1" applyBorder="1"/>
    <xf numFmtId="0" fontId="2" fillId="2" borderId="4" xfId="1" applyFont="1" applyFill="1" applyBorder="1" applyAlignment="1"/>
    <xf numFmtId="2" fontId="1" fillId="0" borderId="4" xfId="1" applyNumberFormat="1" applyFont="1" applyBorder="1" applyAlignment="1" applyProtection="1">
      <alignment horizontal="right"/>
      <protection locked="0"/>
    </xf>
    <xf numFmtId="164" fontId="1" fillId="2" borderId="4" xfId="1" applyNumberFormat="1" applyFill="1" applyBorder="1" applyAlignment="1">
      <alignment shrinkToFit="1"/>
    </xf>
    <xf numFmtId="0" fontId="2" fillId="2" borderId="5" xfId="1" applyFont="1" applyFill="1" applyBorder="1" applyAlignment="1"/>
    <xf numFmtId="2" fontId="1" fillId="0" borderId="5" xfId="1" applyNumberFormat="1" applyFont="1" applyBorder="1" applyAlignment="1" applyProtection="1">
      <alignment horizontal="right"/>
      <protection locked="0"/>
    </xf>
    <xf numFmtId="164" fontId="1" fillId="2" borderId="5" xfId="1" applyNumberFormat="1" applyFill="1" applyBorder="1" applyAlignment="1">
      <alignment shrinkToFit="1"/>
    </xf>
    <xf numFmtId="0" fontId="1" fillId="2" borderId="9" xfId="1" applyFill="1" applyBorder="1" applyAlignment="1">
      <alignment horizontal="left" vertical="center"/>
    </xf>
    <xf numFmtId="0" fontId="4" fillId="4" borderId="9" xfId="1" applyFont="1" applyFill="1" applyBorder="1" applyAlignment="1">
      <alignment wrapText="1"/>
    </xf>
    <xf numFmtId="0" fontId="2" fillId="2" borderId="9" xfId="1" applyFont="1" applyFill="1" applyBorder="1" applyAlignment="1"/>
    <xf numFmtId="2" fontId="1" fillId="0" borderId="9" xfId="1" applyNumberFormat="1" applyFont="1" applyBorder="1" applyAlignment="1" applyProtection="1">
      <alignment horizontal="right"/>
      <protection locked="0"/>
    </xf>
    <xf numFmtId="164" fontId="1" fillId="2" borderId="9" xfId="1" applyNumberFormat="1" applyFill="1" applyBorder="1" applyAlignment="1">
      <alignment shrinkToFit="1"/>
    </xf>
    <xf numFmtId="0" fontId="1" fillId="2" borderId="5" xfId="1" applyFont="1" applyFill="1" applyBorder="1" applyAlignment="1">
      <alignment horizontal="left" vertical="center"/>
    </xf>
    <xf numFmtId="2" fontId="1" fillId="0" borderId="3" xfId="1" applyNumberFormat="1" applyFont="1" applyBorder="1" applyAlignment="1" applyProtection="1">
      <alignment horizontal="right"/>
      <protection locked="0"/>
    </xf>
    <xf numFmtId="0" fontId="1" fillId="2" borderId="10" xfId="1" applyFill="1" applyBorder="1" applyAlignment="1">
      <alignment horizontal="left" vertical="center"/>
    </xf>
    <xf numFmtId="0" fontId="4" fillId="4" borderId="11" xfId="1" applyFont="1" applyFill="1" applyBorder="1" applyAlignment="1">
      <alignment wrapText="1"/>
    </xf>
    <xf numFmtId="0" fontId="2" fillId="2" borderId="11" xfId="1" applyFont="1" applyFill="1" applyBorder="1"/>
    <xf numFmtId="2" fontId="1" fillId="0" borderId="11" xfId="1" applyNumberFormat="1" applyFont="1" applyBorder="1" applyAlignment="1" applyProtection="1">
      <alignment horizontal="right"/>
      <protection locked="0"/>
    </xf>
    <xf numFmtId="0" fontId="1" fillId="2" borderId="3" xfId="1" applyFont="1" applyFill="1" applyBorder="1" applyAlignment="1">
      <alignment horizontal="left" vertical="center"/>
    </xf>
    <xf numFmtId="0" fontId="1" fillId="2" borderId="12" xfId="1" applyFont="1" applyFill="1" applyBorder="1" applyAlignment="1">
      <alignment horizontal="left" vertical="center"/>
    </xf>
    <xf numFmtId="0" fontId="4" fillId="4" borderId="12" xfId="1" applyFont="1" applyFill="1" applyBorder="1" applyAlignment="1">
      <alignment wrapText="1"/>
    </xf>
    <xf numFmtId="0" fontId="2" fillId="2" borderId="12" xfId="1" applyFont="1" applyFill="1" applyBorder="1"/>
    <xf numFmtId="2" fontId="1" fillId="0" borderId="12" xfId="1" applyNumberFormat="1" applyFont="1" applyBorder="1" applyAlignment="1" applyProtection="1">
      <alignment horizontal="right"/>
      <protection locked="0"/>
    </xf>
    <xf numFmtId="0" fontId="2" fillId="5" borderId="7" xfId="1" applyFont="1" applyFill="1" applyBorder="1" applyAlignment="1">
      <alignment horizontal="right"/>
    </xf>
    <xf numFmtId="0" fontId="2" fillId="2" borderId="4" xfId="1" applyFont="1" applyFill="1" applyBorder="1" applyAlignment="1">
      <alignment horizontal="right"/>
    </xf>
    <xf numFmtId="2" fontId="1" fillId="7" borderId="4" xfId="1" applyNumberFormat="1" applyFill="1" applyBorder="1" applyAlignment="1">
      <alignment horizontal="right"/>
    </xf>
    <xf numFmtId="2" fontId="1" fillId="0" borderId="3" xfId="1" applyNumberFormat="1" applyFont="1" applyBorder="1" applyAlignment="1">
      <alignment horizontal="right"/>
    </xf>
    <xf numFmtId="2" fontId="1" fillId="0" borderId="5" xfId="1" applyNumberFormat="1" applyFont="1" applyBorder="1" applyAlignment="1">
      <alignment horizontal="right"/>
    </xf>
    <xf numFmtId="0" fontId="1" fillId="5" borderId="13" xfId="1" applyFill="1" applyBorder="1" applyAlignment="1">
      <alignment horizontal="left" vertical="center"/>
    </xf>
    <xf numFmtId="0" fontId="4" fillId="5" borderId="1" xfId="1" applyFont="1" applyFill="1" applyBorder="1" applyAlignment="1">
      <alignment horizontal="left"/>
    </xf>
    <xf numFmtId="0" fontId="2" fillId="5" borderId="1" xfId="1" applyFont="1" applyFill="1" applyBorder="1"/>
    <xf numFmtId="2" fontId="1" fillId="2" borderId="1" xfId="1" applyNumberFormat="1" applyFont="1" applyFill="1" applyBorder="1" applyAlignment="1">
      <alignment horizontal="right"/>
    </xf>
    <xf numFmtId="2" fontId="1" fillId="0" borderId="11" xfId="1" applyNumberFormat="1" applyFont="1" applyBorder="1" applyAlignment="1">
      <alignment horizontal="right"/>
    </xf>
    <xf numFmtId="0" fontId="1" fillId="2" borderId="11" xfId="1" applyFill="1" applyBorder="1" applyAlignment="1">
      <alignment horizontal="left" vertical="center"/>
    </xf>
    <xf numFmtId="0" fontId="4" fillId="4" borderId="10" xfId="1" applyFont="1" applyFill="1" applyBorder="1" applyAlignment="1">
      <alignment wrapText="1"/>
    </xf>
    <xf numFmtId="0" fontId="1" fillId="5" borderId="5" xfId="1" applyFill="1" applyBorder="1" applyAlignment="1">
      <alignment horizontal="left"/>
    </xf>
    <xf numFmtId="0" fontId="2" fillId="5" borderId="5" xfId="1" applyFont="1" applyFill="1" applyBorder="1"/>
    <xf numFmtId="2" fontId="1" fillId="6" borderId="5" xfId="1" applyNumberFormat="1" applyFill="1" applyBorder="1" applyAlignment="1">
      <alignment horizontal="right"/>
    </xf>
    <xf numFmtId="0" fontId="1" fillId="5" borderId="11" xfId="1" applyFill="1" applyBorder="1" applyAlignment="1">
      <alignment horizontal="left" vertical="center"/>
    </xf>
    <xf numFmtId="0" fontId="1" fillId="4" borderId="11" xfId="1" applyFont="1" applyFill="1" applyBorder="1"/>
    <xf numFmtId="2" fontId="1" fillId="4" borderId="11" xfId="1" applyNumberFormat="1" applyFill="1" applyBorder="1" applyAlignment="1">
      <alignment horizontal="right"/>
    </xf>
    <xf numFmtId="0" fontId="2" fillId="2" borderId="3" xfId="1" applyFont="1" applyFill="1" applyBorder="1" applyAlignment="1"/>
    <xf numFmtId="2" fontId="1" fillId="5" borderId="3" xfId="1" applyNumberFormat="1" applyFill="1" applyBorder="1" applyAlignment="1">
      <alignment horizontal="right"/>
    </xf>
    <xf numFmtId="0" fontId="1" fillId="0" borderId="14" xfId="1" applyBorder="1" applyAlignment="1"/>
    <xf numFmtId="0" fontId="1" fillId="7" borderId="3" xfId="1" applyFill="1" applyBorder="1" applyAlignment="1">
      <alignment horizontal="left" vertical="center"/>
    </xf>
    <xf numFmtId="0" fontId="1" fillId="4" borderId="3" xfId="1" applyFill="1" applyBorder="1" applyAlignment="1">
      <alignment wrapText="1"/>
    </xf>
    <xf numFmtId="2" fontId="1" fillId="0" borderId="3" xfId="1" applyNumberFormat="1" applyBorder="1" applyAlignment="1">
      <alignment horizontal="right"/>
    </xf>
    <xf numFmtId="0" fontId="4" fillId="4" borderId="3" xfId="0" applyFont="1" applyFill="1" applyBorder="1" applyAlignment="1">
      <alignment horizontal="left" vertical="center" wrapText="1"/>
    </xf>
    <xf numFmtId="2" fontId="4" fillId="4" borderId="3" xfId="0" applyNumberFormat="1" applyFont="1" applyFill="1" applyBorder="1" applyAlignment="1">
      <alignment horizontal="left" vertical="center" wrapText="1"/>
    </xf>
    <xf numFmtId="0" fontId="0" fillId="2" borderId="3" xfId="0" applyFill="1" applyBorder="1" applyAlignment="1">
      <alignment horizontal="left" wrapText="1"/>
    </xf>
    <xf numFmtId="0" fontId="4" fillId="4" borderId="3" xfId="0" applyFont="1" applyFill="1" applyBorder="1" applyAlignment="1">
      <alignment wrapText="1"/>
    </xf>
    <xf numFmtId="0" fontId="2"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4" fillId="2" borderId="3" xfId="0" applyFont="1" applyFill="1" applyBorder="1" applyAlignment="1">
      <alignment horizontal="left" wrapText="1"/>
    </xf>
    <xf numFmtId="0" fontId="4" fillId="7" borderId="3" xfId="0" applyFont="1" applyFill="1" applyBorder="1" applyAlignment="1">
      <alignment wrapText="1"/>
    </xf>
    <xf numFmtId="0" fontId="2" fillId="7" borderId="3" xfId="0" applyFont="1" applyFill="1" applyBorder="1" applyAlignment="1">
      <alignment wrapText="1"/>
    </xf>
    <xf numFmtId="4" fontId="4" fillId="0" borderId="3" xfId="0" applyNumberFormat="1" applyFont="1" applyBorder="1" applyAlignment="1" applyProtection="1">
      <alignment horizontal="right" wrapText="1"/>
      <protection locked="0"/>
    </xf>
    <xf numFmtId="3" fontId="4" fillId="2" borderId="3" xfId="0" applyNumberFormat="1" applyFont="1" applyFill="1" applyBorder="1" applyAlignment="1">
      <alignment wrapText="1"/>
    </xf>
    <xf numFmtId="0" fontId="1" fillId="2" borderId="3" xfId="0" applyFont="1" applyFill="1" applyBorder="1" applyAlignment="1">
      <alignment horizontal="left" vertical="center" wrapText="1"/>
    </xf>
    <xf numFmtId="4" fontId="1" fillId="0" borderId="3" xfId="0" applyNumberFormat="1" applyFont="1" applyBorder="1" applyAlignment="1" applyProtection="1">
      <alignment horizontal="right" wrapText="1"/>
      <protection locked="0"/>
    </xf>
    <xf numFmtId="3" fontId="1" fillId="2" borderId="3" xfId="0" applyNumberFormat="1" applyFont="1" applyFill="1" applyBorder="1" applyAlignment="1">
      <alignment wrapText="1"/>
    </xf>
    <xf numFmtId="0" fontId="1" fillId="2" borderId="4" xfId="0" applyFont="1" applyFill="1" applyBorder="1" applyAlignment="1">
      <alignment horizontal="left" vertical="center" wrapText="1"/>
    </xf>
    <xf numFmtId="0" fontId="4" fillId="2" borderId="3" xfId="0" applyFont="1" applyFill="1" applyBorder="1" applyAlignment="1">
      <alignment horizontal="left" vertical="center" wrapText="1"/>
    </xf>
    <xf numFmtId="0" fontId="0" fillId="4" borderId="3" xfId="0" applyFill="1" applyBorder="1" applyAlignment="1">
      <alignment horizontal="left" wrapText="1"/>
    </xf>
    <xf numFmtId="0" fontId="1" fillId="4" borderId="3" xfId="0" applyFont="1" applyFill="1" applyBorder="1" applyAlignment="1">
      <alignment wrapText="1"/>
    </xf>
    <xf numFmtId="2" fontId="4" fillId="4" borderId="3" xfId="0" applyNumberFormat="1" applyFont="1" applyFill="1" applyBorder="1" applyAlignment="1">
      <alignment wrapText="1"/>
    </xf>
    <xf numFmtId="0" fontId="0" fillId="2" borderId="3" xfId="0" applyFill="1" applyBorder="1" applyAlignment="1">
      <alignment horizontal="left" vertical="center" wrapText="1"/>
    </xf>
    <xf numFmtId="2" fontId="1" fillId="2" borderId="3" xfId="0" applyNumberFormat="1" applyFont="1" applyFill="1" applyBorder="1" applyAlignment="1">
      <alignment horizontal="right" wrapText="1"/>
    </xf>
    <xf numFmtId="0" fontId="0" fillId="2" borderId="4" xfId="0" applyFill="1" applyBorder="1" applyAlignment="1">
      <alignment horizontal="left" vertical="center" wrapText="1"/>
    </xf>
    <xf numFmtId="0" fontId="0" fillId="0" borderId="0" xfId="0" applyAlignment="1">
      <alignment horizontal="left"/>
    </xf>
    <xf numFmtId="0" fontId="2" fillId="0" borderId="0" xfId="0" applyFont="1"/>
    <xf numFmtId="0" fontId="5" fillId="0" borderId="0" xfId="0" applyFont="1" applyAlignment="1">
      <alignment wrapText="1"/>
    </xf>
    <xf numFmtId="0" fontId="1" fillId="0" borderId="0" xfId="1" applyAlignment="1">
      <alignment horizontal="left"/>
    </xf>
    <xf numFmtId="0" fontId="2" fillId="0" borderId="0" xfId="1" applyFont="1"/>
    <xf numFmtId="2" fontId="1" fillId="0" borderId="0" xfId="1" applyNumberFormat="1" applyAlignment="1">
      <alignment horizontal="right"/>
    </xf>
    <xf numFmtId="0" fontId="4" fillId="4" borderId="15" xfId="0" applyFont="1" applyFill="1" applyBorder="1" applyAlignment="1">
      <alignment wrapText="1"/>
    </xf>
    <xf numFmtId="0" fontId="0" fillId="0" borderId="16" xfId="0" applyBorder="1" applyAlignment="1">
      <alignment wrapText="1"/>
    </xf>
    <xf numFmtId="0" fontId="5" fillId="0" borderId="0" xfId="0" applyFont="1" applyAlignment="1">
      <alignment wrapText="1"/>
    </xf>
    <xf numFmtId="0" fontId="1" fillId="0" borderId="0" xfId="0" applyFont="1" applyAlignment="1">
      <alignment wrapText="1"/>
    </xf>
  </cellXfs>
  <cellStyles count="2">
    <cellStyle name="Normal"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5"/>
  <dimension ref="A1:F67"/>
  <sheetViews>
    <sheetView tabSelected="1" zoomScale="85" zoomScaleNormal="85" workbookViewId="0"/>
  </sheetViews>
  <sheetFormatPr defaultColWidth="11.42578125" defaultRowHeight="12.75" x14ac:dyDescent="0.2"/>
  <cols>
    <col min="1" max="1" width="6" style="134" customWidth="1"/>
    <col min="2" max="2" width="34.7109375" style="5" customWidth="1"/>
    <col min="3" max="3" width="43.140625" style="135" customWidth="1"/>
    <col min="4" max="4" width="22.5703125" style="136" customWidth="1"/>
    <col min="5" max="5" width="22.28515625" style="5" customWidth="1"/>
    <col min="6" max="6" width="20.140625" style="5" customWidth="1"/>
    <col min="7" max="16384" width="11.42578125" style="5"/>
  </cols>
  <sheetData>
    <row r="1" spans="1:6" ht="15" customHeight="1" x14ac:dyDescent="0.2">
      <c r="A1" s="1"/>
      <c r="B1" s="2"/>
      <c r="C1" s="3"/>
      <c r="D1" s="4"/>
      <c r="E1" s="2"/>
      <c r="F1" s="2"/>
    </row>
    <row r="2" spans="1:6" ht="52.5" customHeight="1" x14ac:dyDescent="0.2">
      <c r="A2" s="1"/>
      <c r="B2" s="6" t="s">
        <v>0</v>
      </c>
      <c r="C2" s="7" t="s">
        <v>1</v>
      </c>
      <c r="D2" s="4"/>
      <c r="E2" s="2"/>
      <c r="F2" s="2"/>
    </row>
    <row r="3" spans="1:6" ht="15" customHeight="1" x14ac:dyDescent="0.2">
      <c r="A3" s="1"/>
      <c r="B3" s="8" t="s">
        <v>2</v>
      </c>
      <c r="C3" s="9" t="s">
        <v>3</v>
      </c>
      <c r="D3" s="4"/>
      <c r="E3" s="2"/>
      <c r="F3" s="2"/>
    </row>
    <row r="4" spans="1:6" ht="15" customHeight="1" x14ac:dyDescent="0.2">
      <c r="A4" s="1"/>
      <c r="B4" s="8" t="s">
        <v>4</v>
      </c>
      <c r="C4" s="9" t="s">
        <v>5</v>
      </c>
      <c r="D4" s="4"/>
      <c r="E4" s="2"/>
      <c r="F4" s="2"/>
    </row>
    <row r="5" spans="1:6" ht="15" customHeight="1" x14ac:dyDescent="0.2">
      <c r="A5" s="1"/>
      <c r="B5" s="8" t="s">
        <v>6</v>
      </c>
      <c r="C5" s="10">
        <v>42916</v>
      </c>
      <c r="D5" s="4"/>
      <c r="E5" s="2"/>
      <c r="F5" s="2"/>
    </row>
    <row r="6" spans="1:6" ht="15" customHeight="1" x14ac:dyDescent="0.2">
      <c r="A6" s="1"/>
      <c r="B6" s="8" t="s">
        <v>7</v>
      </c>
      <c r="C6" s="9" t="s">
        <v>8</v>
      </c>
      <c r="D6" s="4"/>
      <c r="E6" s="2"/>
      <c r="F6" s="2"/>
    </row>
    <row r="7" spans="1:6" ht="15" customHeight="1" x14ac:dyDescent="0.2">
      <c r="A7" s="1"/>
      <c r="B7" s="2"/>
      <c r="C7" s="3"/>
      <c r="D7" s="4"/>
      <c r="E7" s="2"/>
      <c r="F7" s="2"/>
    </row>
    <row r="8" spans="1:6" ht="15" customHeight="1" x14ac:dyDescent="0.2">
      <c r="A8" s="1"/>
      <c r="B8" s="8" t="s">
        <v>9</v>
      </c>
      <c r="C8" s="11"/>
      <c r="D8" s="4"/>
      <c r="E8" s="2"/>
      <c r="F8" s="2"/>
    </row>
    <row r="9" spans="1:6" ht="15" customHeight="1" x14ac:dyDescent="0.2">
      <c r="A9" s="1"/>
      <c r="B9" s="12" t="s">
        <v>10</v>
      </c>
      <c r="C9" s="13"/>
      <c r="D9" s="4"/>
      <c r="E9" s="2"/>
      <c r="F9" s="2"/>
    </row>
    <row r="10" spans="1:6" ht="15" customHeight="1" x14ac:dyDescent="0.2">
      <c r="A10" s="1"/>
      <c r="B10" s="2"/>
      <c r="C10" s="3"/>
      <c r="D10" s="4"/>
      <c r="E10" s="2"/>
      <c r="F10" s="2"/>
    </row>
    <row r="11" spans="1:6" s="16" customFormat="1" ht="43.5" customHeight="1" x14ac:dyDescent="0.2">
      <c r="A11" s="14" t="s">
        <v>11</v>
      </c>
      <c r="B11" s="14"/>
      <c r="C11" s="14" t="s">
        <v>12</v>
      </c>
      <c r="D11" s="15" t="s">
        <v>13</v>
      </c>
      <c r="E11" s="14" t="s">
        <v>14</v>
      </c>
      <c r="F11" s="14" t="s">
        <v>15</v>
      </c>
    </row>
    <row r="12" spans="1:6" s="16" customFormat="1" ht="16.5" customHeight="1" x14ac:dyDescent="0.2">
      <c r="A12" s="17">
        <v>1</v>
      </c>
      <c r="B12" s="18" t="s">
        <v>16</v>
      </c>
      <c r="C12" s="19"/>
      <c r="D12" s="20"/>
      <c r="E12" s="21"/>
      <c r="F12" s="21"/>
    </row>
    <row r="13" spans="1:6" s="16" customFormat="1" ht="43.5" customHeight="1" x14ac:dyDescent="0.2">
      <c r="A13" s="17">
        <v>2</v>
      </c>
      <c r="B13" s="18" t="s">
        <v>17</v>
      </c>
      <c r="C13" s="22" t="s">
        <v>18</v>
      </c>
      <c r="D13" s="20"/>
      <c r="E13" s="21"/>
      <c r="F13" s="21"/>
    </row>
    <row r="14" spans="1:6" s="16" customFormat="1" ht="18" customHeight="1" x14ac:dyDescent="0.2">
      <c r="A14" s="17">
        <v>3</v>
      </c>
      <c r="B14" s="18" t="s">
        <v>19</v>
      </c>
      <c r="C14" s="22">
        <v>15</v>
      </c>
      <c r="D14" s="20"/>
      <c r="E14" s="21"/>
      <c r="F14" s="21"/>
    </row>
    <row r="15" spans="1:6" s="16" customFormat="1" ht="15" customHeight="1" x14ac:dyDescent="0.2">
      <c r="A15" s="23">
        <v>4</v>
      </c>
      <c r="B15" s="18" t="s">
        <v>20</v>
      </c>
      <c r="C15" s="19"/>
      <c r="D15" s="24"/>
      <c r="E15" s="25"/>
      <c r="F15" s="25"/>
    </row>
    <row r="16" spans="1:6" s="31" customFormat="1" ht="15" customHeight="1" x14ac:dyDescent="0.2">
      <c r="A16" s="26">
        <v>5</v>
      </c>
      <c r="B16" s="27" t="s">
        <v>2</v>
      </c>
      <c r="C16" s="28" t="s">
        <v>3</v>
      </c>
      <c r="D16" s="29"/>
      <c r="E16" s="30"/>
      <c r="F16" s="30"/>
    </row>
    <row r="17" spans="1:6" ht="18" customHeight="1" x14ac:dyDescent="0.2">
      <c r="A17" s="32">
        <v>6</v>
      </c>
      <c r="B17" s="18" t="s">
        <v>4</v>
      </c>
      <c r="C17" s="33" t="s">
        <v>5</v>
      </c>
      <c r="D17" s="34"/>
      <c r="E17" s="35"/>
      <c r="F17" s="35"/>
    </row>
    <row r="18" spans="1:6" ht="54.75" customHeight="1" x14ac:dyDescent="0.2">
      <c r="A18" s="36">
        <v>7</v>
      </c>
      <c r="B18" s="27" t="s">
        <v>0</v>
      </c>
      <c r="C18" s="33" t="s">
        <v>1</v>
      </c>
      <c r="D18" s="34"/>
      <c r="E18" s="35"/>
      <c r="F18" s="35"/>
    </row>
    <row r="19" spans="1:6" ht="15" customHeight="1" x14ac:dyDescent="0.2">
      <c r="A19" s="32">
        <v>8</v>
      </c>
      <c r="B19" s="18" t="s">
        <v>21</v>
      </c>
      <c r="C19" s="37">
        <v>1</v>
      </c>
      <c r="D19" s="38"/>
      <c r="E19" s="39"/>
      <c r="F19" s="39"/>
    </row>
    <row r="20" spans="1:6" ht="30" customHeight="1" x14ac:dyDescent="0.2">
      <c r="A20" s="36">
        <v>9</v>
      </c>
      <c r="B20" s="27" t="s">
        <v>22</v>
      </c>
      <c r="C20" s="40"/>
      <c r="D20" s="29"/>
      <c r="E20" s="30"/>
      <c r="F20" s="41"/>
    </row>
    <row r="21" spans="1:6" ht="27" customHeight="1" x14ac:dyDescent="0.2">
      <c r="A21" s="32">
        <v>10</v>
      </c>
      <c r="B21" s="18" t="s">
        <v>23</v>
      </c>
      <c r="C21" s="42">
        <v>0</v>
      </c>
      <c r="D21" s="34"/>
      <c r="E21" s="35"/>
      <c r="F21" s="35"/>
    </row>
    <row r="22" spans="1:6" ht="16.5" customHeight="1" x14ac:dyDescent="0.2">
      <c r="A22" s="32">
        <v>11</v>
      </c>
      <c r="B22" s="18" t="s">
        <v>24</v>
      </c>
      <c r="C22" s="43">
        <v>0</v>
      </c>
      <c r="D22" s="34"/>
      <c r="E22" s="35"/>
      <c r="F22" s="35"/>
    </row>
    <row r="23" spans="1:6" ht="15" customHeight="1" x14ac:dyDescent="0.2">
      <c r="A23" s="32">
        <v>12</v>
      </c>
      <c r="B23" s="18" t="s">
        <v>25</v>
      </c>
      <c r="C23" s="43" t="s">
        <v>26</v>
      </c>
      <c r="D23" s="34"/>
      <c r="E23" s="35"/>
      <c r="F23" s="35"/>
    </row>
    <row r="24" spans="1:6" ht="16.5" customHeight="1" x14ac:dyDescent="0.2">
      <c r="A24" s="32">
        <v>13</v>
      </c>
      <c r="B24" s="18" t="s">
        <v>27</v>
      </c>
      <c r="C24" s="33"/>
      <c r="D24" s="44">
        <v>100</v>
      </c>
      <c r="E24" s="35"/>
      <c r="F24" s="35"/>
    </row>
    <row r="25" spans="1:6" ht="15" customHeight="1" x14ac:dyDescent="0.2">
      <c r="A25" s="32">
        <v>14</v>
      </c>
      <c r="B25" s="18" t="s">
        <v>28</v>
      </c>
      <c r="C25" s="22"/>
      <c r="D25" s="45"/>
      <c r="E25" s="35"/>
      <c r="F25" s="35"/>
    </row>
    <row r="26" spans="1:6" ht="29.25" customHeight="1" x14ac:dyDescent="0.2">
      <c r="A26" s="32">
        <v>15</v>
      </c>
      <c r="B26" s="18" t="s">
        <v>29</v>
      </c>
      <c r="C26" s="22"/>
      <c r="D26" s="45"/>
      <c r="E26" s="35"/>
      <c r="F26" s="35"/>
    </row>
    <row r="27" spans="1:6" ht="15" customHeight="1" x14ac:dyDescent="0.2">
      <c r="A27" s="32">
        <v>16</v>
      </c>
      <c r="B27" s="18" t="s">
        <v>30</v>
      </c>
      <c r="C27" s="42">
        <v>1</v>
      </c>
      <c r="D27" s="34"/>
      <c r="E27" s="35"/>
      <c r="F27" s="35"/>
    </row>
    <row r="28" spans="1:6" ht="21.75" customHeight="1" x14ac:dyDescent="0.2">
      <c r="A28" s="46"/>
      <c r="B28" s="46" t="s">
        <v>31</v>
      </c>
      <c r="C28" s="46"/>
      <c r="D28" s="46"/>
      <c r="E28" s="46"/>
      <c r="F28" s="46"/>
    </row>
    <row r="29" spans="1:6" ht="29.25" customHeight="1" x14ac:dyDescent="0.2">
      <c r="A29" s="32">
        <v>17</v>
      </c>
      <c r="B29" s="18" t="s">
        <v>32</v>
      </c>
      <c r="C29" s="47"/>
      <c r="D29" s="48"/>
      <c r="E29" s="35"/>
      <c r="F29" s="35"/>
    </row>
    <row r="30" spans="1:6" ht="32.25" customHeight="1" x14ac:dyDescent="0.2">
      <c r="A30" s="32"/>
      <c r="B30" s="18" t="s">
        <v>33</v>
      </c>
      <c r="C30" s="47"/>
      <c r="D30" s="48"/>
      <c r="E30" s="35"/>
      <c r="F30" s="35"/>
    </row>
    <row r="31" spans="1:6" ht="15" customHeight="1" x14ac:dyDescent="0.2">
      <c r="A31" s="32">
        <v>18</v>
      </c>
      <c r="B31" s="18" t="s">
        <v>34</v>
      </c>
      <c r="C31" s="47"/>
      <c r="D31" s="48"/>
      <c r="E31" s="35"/>
      <c r="F31" s="35"/>
    </row>
    <row r="32" spans="1:6" ht="15" customHeight="1" x14ac:dyDescent="0.2">
      <c r="A32" s="32"/>
      <c r="B32" s="18" t="s">
        <v>35</v>
      </c>
      <c r="C32" s="47"/>
      <c r="D32" s="48"/>
      <c r="E32" s="35"/>
      <c r="F32" s="35"/>
    </row>
    <row r="33" spans="1:6" s="55" customFormat="1" ht="15" customHeight="1" thickBot="1" x14ac:dyDescent="0.25">
      <c r="A33" s="49">
        <v>19</v>
      </c>
      <c r="B33" s="50" t="s">
        <v>36</v>
      </c>
      <c r="C33" s="51"/>
      <c r="D33" s="52"/>
      <c r="E33" s="53">
        <v>116.17</v>
      </c>
      <c r="F33" s="54"/>
    </row>
    <row r="34" spans="1:6" s="55" customFormat="1" ht="15" customHeight="1" x14ac:dyDescent="0.2">
      <c r="A34" s="56"/>
      <c r="B34" s="57" t="s">
        <v>37</v>
      </c>
      <c r="C34" s="58"/>
      <c r="D34" s="59"/>
      <c r="E34" s="60"/>
      <c r="F34" s="61"/>
    </row>
    <row r="35" spans="1:6" s="31" customFormat="1" ht="37.5" customHeight="1" x14ac:dyDescent="0.2">
      <c r="A35" s="36">
        <v>20</v>
      </c>
      <c r="B35" s="27" t="s">
        <v>38</v>
      </c>
      <c r="C35" s="62"/>
      <c r="D35" s="63">
        <v>0</v>
      </c>
      <c r="E35" s="64" t="str">
        <f>IF($C$8&gt;0,PRODUCT($C$8,$E$33,D35/100),"")</f>
        <v/>
      </c>
      <c r="F35" s="64" t="str">
        <f>IF($C$8&gt;0,PRODUCT($C$8,$C$9,D35/100),"")</f>
        <v/>
      </c>
    </row>
    <row r="36" spans="1:6" s="31" customFormat="1" ht="33.75" customHeight="1" thickBot="1" x14ac:dyDescent="0.25">
      <c r="A36" s="49">
        <v>21</v>
      </c>
      <c r="B36" s="50" t="s">
        <v>39</v>
      </c>
      <c r="C36" s="65"/>
      <c r="D36" s="66">
        <v>0</v>
      </c>
      <c r="E36" s="67" t="str">
        <f t="shared" ref="E36:E44" si="0">IF($C$8&gt;0,PRODUCT($C$8,$E$33,D36/100),"")</f>
        <v/>
      </c>
      <c r="F36" s="67" t="str">
        <f t="shared" ref="F36:F44" si="1">IF($C$8&gt;0,PRODUCT($C$8,$C$9,D36/100),"")</f>
        <v/>
      </c>
    </row>
    <row r="37" spans="1:6" s="31" customFormat="1" ht="51" x14ac:dyDescent="0.2">
      <c r="A37" s="68">
        <v>22</v>
      </c>
      <c r="B37" s="69" t="s">
        <v>40</v>
      </c>
      <c r="C37" s="70"/>
      <c r="D37" s="71">
        <v>0</v>
      </c>
      <c r="E37" s="72" t="str">
        <f t="shared" si="0"/>
        <v/>
      </c>
      <c r="F37" s="72" t="str">
        <f t="shared" si="1"/>
        <v/>
      </c>
    </row>
    <row r="38" spans="1:6" s="31" customFormat="1" ht="32.25" customHeight="1" thickBot="1" x14ac:dyDescent="0.25">
      <c r="A38" s="73" t="s">
        <v>41</v>
      </c>
      <c r="B38" s="50" t="s">
        <v>42</v>
      </c>
      <c r="C38" s="65"/>
      <c r="D38" s="66">
        <v>0</v>
      </c>
      <c r="E38" s="67" t="str">
        <f t="shared" si="0"/>
        <v/>
      </c>
      <c r="F38" s="67" t="str">
        <f t="shared" si="1"/>
        <v/>
      </c>
    </row>
    <row r="39" spans="1:6" ht="19.5" customHeight="1" x14ac:dyDescent="0.2">
      <c r="A39" s="32">
        <v>24</v>
      </c>
      <c r="B39" s="18" t="s">
        <v>43</v>
      </c>
      <c r="C39" s="47"/>
      <c r="D39" s="74">
        <v>0</v>
      </c>
      <c r="E39" s="72" t="str">
        <f t="shared" si="0"/>
        <v/>
      </c>
      <c r="F39" s="72" t="str">
        <f t="shared" si="1"/>
        <v/>
      </c>
    </row>
    <row r="40" spans="1:6" ht="19.5" customHeight="1" thickBot="1" x14ac:dyDescent="0.25">
      <c r="A40" s="49">
        <v>25</v>
      </c>
      <c r="B40" s="50" t="s">
        <v>44</v>
      </c>
      <c r="C40" s="51"/>
      <c r="D40" s="66">
        <v>0</v>
      </c>
      <c r="E40" s="67" t="str">
        <f t="shared" si="0"/>
        <v/>
      </c>
      <c r="F40" s="67" t="str">
        <f t="shared" si="1"/>
        <v/>
      </c>
    </row>
    <row r="41" spans="1:6" ht="31.5" customHeight="1" x14ac:dyDescent="0.2">
      <c r="A41" s="75">
        <v>26</v>
      </c>
      <c r="B41" s="76" t="s">
        <v>45</v>
      </c>
      <c r="C41" s="77"/>
      <c r="D41" s="78">
        <v>94.81733822966747</v>
      </c>
      <c r="E41" s="72" t="str">
        <f t="shared" si="0"/>
        <v/>
      </c>
      <c r="F41" s="72" t="str">
        <f t="shared" si="1"/>
        <v/>
      </c>
    </row>
    <row r="42" spans="1:6" ht="21" customHeight="1" x14ac:dyDescent="0.2">
      <c r="A42" s="79" t="s">
        <v>46</v>
      </c>
      <c r="B42" s="18" t="s">
        <v>47</v>
      </c>
      <c r="C42" s="47"/>
      <c r="D42" s="74">
        <v>88.162873022664797</v>
      </c>
      <c r="E42" s="64" t="str">
        <f t="shared" si="0"/>
        <v/>
      </c>
      <c r="F42" s="64" t="str">
        <f t="shared" si="1"/>
        <v/>
      </c>
    </row>
    <row r="43" spans="1:6" ht="21.75" customHeight="1" thickBot="1" x14ac:dyDescent="0.25">
      <c r="A43" s="73" t="s">
        <v>48</v>
      </c>
      <c r="B43" s="50" t="s">
        <v>49</v>
      </c>
      <c r="C43" s="51"/>
      <c r="D43" s="66">
        <v>2.6113301571349892</v>
      </c>
      <c r="E43" s="64" t="str">
        <f t="shared" si="0"/>
        <v/>
      </c>
      <c r="F43" s="64" t="str">
        <f t="shared" si="1"/>
        <v/>
      </c>
    </row>
    <row r="44" spans="1:6" ht="55.5" customHeight="1" thickBot="1" x14ac:dyDescent="0.25">
      <c r="A44" s="80">
        <v>29</v>
      </c>
      <c r="B44" s="81" t="s">
        <v>50</v>
      </c>
      <c r="C44" s="82"/>
      <c r="D44" s="83">
        <v>0</v>
      </c>
      <c r="E44" s="67" t="str">
        <f t="shared" si="0"/>
        <v/>
      </c>
      <c r="F44" s="67" t="str">
        <f t="shared" si="1"/>
        <v/>
      </c>
    </row>
    <row r="45" spans="1:6" ht="15" customHeight="1" x14ac:dyDescent="0.2">
      <c r="A45" s="56"/>
      <c r="B45" s="57" t="s">
        <v>51</v>
      </c>
      <c r="C45" s="84"/>
      <c r="D45" s="59"/>
      <c r="E45" s="72"/>
      <c r="F45" s="72"/>
    </row>
    <row r="46" spans="1:6" ht="45" customHeight="1" x14ac:dyDescent="0.2">
      <c r="A46" s="26" t="s">
        <v>52</v>
      </c>
      <c r="B46" s="27" t="s">
        <v>53</v>
      </c>
      <c r="C46" s="85"/>
      <c r="D46" s="86">
        <v>0</v>
      </c>
      <c r="E46" s="64" t="str">
        <f>IF($C$8&gt;0,PRODUCT($C$8,$E$33,D46/100),"")</f>
        <v/>
      </c>
      <c r="F46" s="64" t="str">
        <f>IF($C$8&gt;0,PRODUCT($C$8,$C$9,D46/100),"")</f>
        <v/>
      </c>
    </row>
    <row r="47" spans="1:6" ht="44.25" customHeight="1" x14ac:dyDescent="0.2">
      <c r="A47" s="79" t="s">
        <v>54</v>
      </c>
      <c r="B47" s="18" t="s">
        <v>55</v>
      </c>
      <c r="C47" s="47"/>
      <c r="D47" s="87">
        <v>0</v>
      </c>
      <c r="E47" s="64" t="str">
        <f>IF($C$8&gt;0,PRODUCT($C$8,$E$33,D47/100),"")</f>
        <v/>
      </c>
      <c r="F47" s="64" t="str">
        <f>IF($C$8&gt;0,PRODUCT($C$8,$C$9,D47/100),"")</f>
        <v/>
      </c>
    </row>
    <row r="48" spans="1:6" ht="15" customHeight="1" x14ac:dyDescent="0.2">
      <c r="A48" s="79" t="s">
        <v>56</v>
      </c>
      <c r="B48" s="18" t="s">
        <v>57</v>
      </c>
      <c r="C48" s="47"/>
      <c r="D48" s="44">
        <v>94.431587479991492</v>
      </c>
      <c r="E48" s="64" t="str">
        <f>IF($C$8&gt;0,PRODUCT($C$8,$E$33,D48/100),"")</f>
        <v/>
      </c>
      <c r="F48" s="64" t="str">
        <f>IF($C$8&gt;0,PRODUCT($C$8,$C$9,D48/100),"")</f>
        <v/>
      </c>
    </row>
    <row r="49" spans="1:6" ht="36" customHeight="1" x14ac:dyDescent="0.2">
      <c r="A49" s="79" t="s">
        <v>58</v>
      </c>
      <c r="B49" s="18" t="s">
        <v>59</v>
      </c>
      <c r="C49" s="47"/>
      <c r="D49" s="87">
        <v>0.38575074967594064</v>
      </c>
      <c r="E49" s="64" t="str">
        <f>IF($C$8&gt;0,PRODUCT($C$8,$E$33,D49/100),"")</f>
        <v/>
      </c>
      <c r="F49" s="64" t="str">
        <f>IF($C$8&gt;0,PRODUCT($C$8,$C$9,D49/100),"")</f>
        <v/>
      </c>
    </row>
    <row r="50" spans="1:6" ht="15" customHeight="1" thickBot="1" x14ac:dyDescent="0.25">
      <c r="A50" s="73" t="s">
        <v>60</v>
      </c>
      <c r="B50" s="50" t="s">
        <v>61</v>
      </c>
      <c r="C50" s="51"/>
      <c r="D50" s="88">
        <v>0</v>
      </c>
      <c r="E50" s="67" t="str">
        <f>IF($C$8&gt;0,PRODUCT($C$8,$E$33,D50/100),"")</f>
        <v/>
      </c>
      <c r="F50" s="67" t="str">
        <f>IF($C$8&gt;0,PRODUCT($C$8,$C$9,D50/100),"")</f>
        <v/>
      </c>
    </row>
    <row r="51" spans="1:6" ht="15" customHeight="1" x14ac:dyDescent="0.2">
      <c r="A51" s="89"/>
      <c r="B51" s="90" t="s">
        <v>62</v>
      </c>
      <c r="C51" s="91"/>
      <c r="D51" s="92"/>
      <c r="E51" s="72"/>
      <c r="F51" s="72"/>
    </row>
    <row r="52" spans="1:6" ht="15" customHeight="1" x14ac:dyDescent="0.2">
      <c r="A52" s="79" t="s">
        <v>63</v>
      </c>
      <c r="B52" s="18" t="s">
        <v>64</v>
      </c>
      <c r="C52" s="47"/>
      <c r="D52" s="87">
        <v>3.1683586245371682</v>
      </c>
      <c r="E52" s="64" t="str">
        <f t="shared" ref="E52:E64" si="2">IF($C$8&gt;0,PRODUCT($C$8,$E$33,D52/100),"")</f>
        <v/>
      </c>
      <c r="F52" s="64" t="str">
        <f t="shared" ref="F52:F64" si="3">IF($C$8&gt;0,PRODUCT($C$8,$C$9,D52/100),"")</f>
        <v/>
      </c>
    </row>
    <row r="53" spans="1:6" ht="15" customHeight="1" x14ac:dyDescent="0.2">
      <c r="A53" s="79" t="s">
        <v>65</v>
      </c>
      <c r="B53" s="18" t="s">
        <v>66</v>
      </c>
      <c r="C53" s="47"/>
      <c r="D53" s="87">
        <v>78.260702160431109</v>
      </c>
      <c r="E53" s="64" t="str">
        <f t="shared" si="2"/>
        <v/>
      </c>
      <c r="F53" s="64" t="str">
        <f t="shared" si="3"/>
        <v/>
      </c>
    </row>
    <row r="54" spans="1:6" ht="15" customHeight="1" x14ac:dyDescent="0.2">
      <c r="A54" s="79" t="s">
        <v>67</v>
      </c>
      <c r="B54" s="18" t="s">
        <v>68</v>
      </c>
      <c r="C54" s="47"/>
      <c r="D54" s="87">
        <v>12.944692266729355</v>
      </c>
      <c r="E54" s="64" t="str">
        <f t="shared" si="2"/>
        <v/>
      </c>
      <c r="F54" s="64" t="str">
        <f t="shared" si="3"/>
        <v/>
      </c>
    </row>
    <row r="55" spans="1:6" ht="15" customHeight="1" thickBot="1" x14ac:dyDescent="0.25">
      <c r="A55" s="73" t="s">
        <v>69</v>
      </c>
      <c r="B55" s="50" t="s">
        <v>70</v>
      </c>
      <c r="C55" s="51"/>
      <c r="D55" s="88">
        <v>0.44358517796986191</v>
      </c>
      <c r="E55" s="67" t="str">
        <f t="shared" si="2"/>
        <v/>
      </c>
      <c r="F55" s="67" t="str">
        <f t="shared" si="3"/>
        <v/>
      </c>
    </row>
    <row r="56" spans="1:6" ht="25.5" x14ac:dyDescent="0.2">
      <c r="A56" s="75">
        <v>39</v>
      </c>
      <c r="B56" s="76" t="s">
        <v>71</v>
      </c>
      <c r="C56" s="77"/>
      <c r="D56" s="93">
        <v>0.19408047371289489</v>
      </c>
      <c r="E56" s="72" t="str">
        <f t="shared" si="2"/>
        <v/>
      </c>
      <c r="F56" s="72" t="str">
        <f t="shared" si="3"/>
        <v/>
      </c>
    </row>
    <row r="57" spans="1:6" ht="30" customHeight="1" thickBot="1" x14ac:dyDescent="0.25">
      <c r="A57" s="73" t="s">
        <v>72</v>
      </c>
      <c r="B57" s="50" t="s">
        <v>73</v>
      </c>
      <c r="C57" s="51"/>
      <c r="D57" s="88">
        <v>0.19408047371289489</v>
      </c>
      <c r="E57" s="67" t="str">
        <f t="shared" si="2"/>
        <v/>
      </c>
      <c r="F57" s="67" t="str">
        <f t="shared" si="3"/>
        <v/>
      </c>
    </row>
    <row r="58" spans="1:6" ht="24" customHeight="1" x14ac:dyDescent="0.2">
      <c r="A58" s="94">
        <v>41</v>
      </c>
      <c r="B58" s="76" t="s">
        <v>74</v>
      </c>
      <c r="C58" s="77"/>
      <c r="D58" s="78">
        <v>3.0001039981839233</v>
      </c>
      <c r="E58" s="72" t="str">
        <f t="shared" si="2"/>
        <v/>
      </c>
      <c r="F58" s="72" t="str">
        <f t="shared" si="3"/>
        <v/>
      </c>
    </row>
    <row r="59" spans="1:6" ht="71.25" customHeight="1" thickBot="1" x14ac:dyDescent="0.25">
      <c r="A59" s="49">
        <v>42</v>
      </c>
      <c r="B59" s="50" t="s">
        <v>75</v>
      </c>
      <c r="C59" s="51"/>
      <c r="D59" s="66">
        <v>1.9884772984357073</v>
      </c>
      <c r="E59" s="67" t="str">
        <f t="shared" si="2"/>
        <v/>
      </c>
      <c r="F59" s="67" t="str">
        <f t="shared" si="3"/>
        <v/>
      </c>
    </row>
    <row r="60" spans="1:6" ht="77.25" customHeight="1" x14ac:dyDescent="0.2">
      <c r="A60" s="32">
        <v>43</v>
      </c>
      <c r="B60" s="95" t="s">
        <v>76</v>
      </c>
      <c r="C60" s="47"/>
      <c r="D60" s="74">
        <v>0</v>
      </c>
      <c r="E60" s="72" t="str">
        <f t="shared" si="2"/>
        <v/>
      </c>
      <c r="F60" s="72" t="str">
        <f t="shared" si="3"/>
        <v/>
      </c>
    </row>
    <row r="61" spans="1:6" ht="66.75" customHeight="1" x14ac:dyDescent="0.2">
      <c r="A61" s="32" t="s">
        <v>77</v>
      </c>
      <c r="B61" s="76" t="s">
        <v>78</v>
      </c>
      <c r="C61" s="47"/>
      <c r="D61" s="74">
        <v>0</v>
      </c>
      <c r="E61" s="64" t="str">
        <f t="shared" si="2"/>
        <v/>
      </c>
      <c r="F61" s="64" t="str">
        <f t="shared" si="3"/>
        <v/>
      </c>
    </row>
    <row r="62" spans="1:6" ht="31.5" customHeight="1" thickBot="1" x14ac:dyDescent="0.25">
      <c r="A62" s="49" t="s">
        <v>79</v>
      </c>
      <c r="B62" s="50" t="s">
        <v>80</v>
      </c>
      <c r="C62" s="51"/>
      <c r="D62" s="66">
        <v>0</v>
      </c>
      <c r="E62" s="67" t="str">
        <f t="shared" si="2"/>
        <v/>
      </c>
      <c r="F62" s="67" t="str">
        <f t="shared" si="3"/>
        <v/>
      </c>
    </row>
    <row r="63" spans="1:6" ht="40.5" customHeight="1" x14ac:dyDescent="0.2">
      <c r="A63" s="94" t="s">
        <v>81</v>
      </c>
      <c r="B63" s="76" t="s">
        <v>82</v>
      </c>
      <c r="C63" s="77"/>
      <c r="D63" s="78">
        <v>0</v>
      </c>
      <c r="E63" s="72" t="str">
        <f t="shared" si="2"/>
        <v/>
      </c>
      <c r="F63" s="72" t="str">
        <f t="shared" si="3"/>
        <v/>
      </c>
    </row>
    <row r="64" spans="1:6" ht="34.5" customHeight="1" thickBot="1" x14ac:dyDescent="0.25">
      <c r="A64" s="96" t="s">
        <v>83</v>
      </c>
      <c r="B64" s="50" t="s">
        <v>84</v>
      </c>
      <c r="C64" s="97"/>
      <c r="D64" s="98">
        <v>0</v>
      </c>
      <c r="E64" s="67" t="str">
        <f t="shared" si="2"/>
        <v/>
      </c>
      <c r="F64" s="67" t="str">
        <f t="shared" si="3"/>
        <v/>
      </c>
    </row>
    <row r="65" spans="1:6" ht="15" customHeight="1" x14ac:dyDescent="0.2">
      <c r="A65" s="99">
        <v>48</v>
      </c>
      <c r="B65" s="76" t="s">
        <v>85</v>
      </c>
      <c r="C65" s="100"/>
      <c r="D65" s="101">
        <f>SUM(D35,D36,D37,D39,D40,D41,D44,D56,D58,D59,D60)</f>
        <v>100</v>
      </c>
      <c r="E65" s="72">
        <f>SUM(E35,E36,E37,E39,E40,E41,E44,E56,E58,E59,E60)</f>
        <v>0</v>
      </c>
      <c r="F65" s="72">
        <f>SUM(F35,F36,F37,F39,F40,F41,F44,F56,F58,F59,F60)</f>
        <v>0</v>
      </c>
    </row>
    <row r="66" spans="1:6" s="31" customFormat="1" ht="25.5" x14ac:dyDescent="0.2">
      <c r="A66" s="79" t="s">
        <v>86</v>
      </c>
      <c r="B66" s="18" t="s">
        <v>87</v>
      </c>
      <c r="C66" s="102"/>
      <c r="D66" s="103">
        <f>IF(D24&gt;0,D24-100,"")</f>
        <v>0</v>
      </c>
      <c r="E66" s="104"/>
      <c r="F66" s="104"/>
    </row>
    <row r="67" spans="1:6" ht="28.5" customHeight="1" x14ac:dyDescent="0.2">
      <c r="A67" s="105"/>
      <c r="B67" s="106" t="s">
        <v>88</v>
      </c>
      <c r="C67" s="47"/>
      <c r="D67" s="107">
        <v>-3.6337666226944995E-2</v>
      </c>
    </row>
  </sheetData>
  <pageMargins left="0.75" right="0.75" top="1" bottom="1" header="0.5" footer="0.5"/>
  <headerFooter alignWithMargins="0"/>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6"/>
  <dimension ref="A1:F70"/>
  <sheetViews>
    <sheetView zoomScale="85" zoomScaleNormal="85" workbookViewId="0"/>
  </sheetViews>
  <sheetFormatPr defaultColWidth="11.42578125" defaultRowHeight="12.75" x14ac:dyDescent="0.2"/>
  <cols>
    <col min="1" max="1" width="6" style="134" customWidth="1"/>
    <col min="2" max="2" width="34.7109375" style="5" customWidth="1"/>
    <col min="3" max="3" width="35.7109375" style="135" customWidth="1"/>
    <col min="4" max="4" width="22.5703125" style="136" customWidth="1"/>
    <col min="5" max="5" width="22.28515625" style="5" customWidth="1"/>
    <col min="6" max="6" width="20.140625" style="5" customWidth="1"/>
    <col min="7" max="16384" width="11.42578125" style="5"/>
  </cols>
  <sheetData>
    <row r="1" spans="1:6" ht="15" customHeight="1" x14ac:dyDescent="0.2">
      <c r="A1" s="1"/>
      <c r="B1" s="2"/>
      <c r="C1" s="3"/>
      <c r="D1" s="4"/>
      <c r="E1" s="2"/>
      <c r="F1" s="2"/>
    </row>
    <row r="2" spans="1:6" ht="52.5" customHeight="1" x14ac:dyDescent="0.2">
      <c r="A2" s="1"/>
      <c r="B2" s="6" t="s">
        <v>0</v>
      </c>
      <c r="C2" s="7" t="s">
        <v>1</v>
      </c>
      <c r="D2" s="4"/>
      <c r="E2" s="2"/>
      <c r="F2" s="2"/>
    </row>
    <row r="3" spans="1:6" ht="15" customHeight="1" x14ac:dyDescent="0.2">
      <c r="A3" s="1"/>
      <c r="B3" s="8" t="s">
        <v>2</v>
      </c>
      <c r="C3" s="9" t="s">
        <v>3</v>
      </c>
      <c r="D3" s="4"/>
      <c r="E3" s="2"/>
      <c r="F3" s="2"/>
    </row>
    <row r="4" spans="1:6" ht="15" customHeight="1" x14ac:dyDescent="0.2">
      <c r="A4" s="1"/>
      <c r="B4" s="8" t="s">
        <v>4</v>
      </c>
      <c r="C4" s="9" t="s">
        <v>5</v>
      </c>
      <c r="D4" s="4"/>
      <c r="E4" s="2"/>
      <c r="F4" s="2"/>
    </row>
    <row r="5" spans="1:6" ht="15" customHeight="1" x14ac:dyDescent="0.2">
      <c r="A5" s="1"/>
      <c r="B5" s="8" t="s">
        <v>6</v>
      </c>
      <c r="C5" s="10">
        <v>42916</v>
      </c>
      <c r="D5" s="4"/>
      <c r="E5" s="2"/>
      <c r="F5" s="2"/>
    </row>
    <row r="6" spans="1:6" ht="15" customHeight="1" x14ac:dyDescent="0.2">
      <c r="A6" s="1"/>
      <c r="B6" s="8" t="s">
        <v>7</v>
      </c>
      <c r="C6" s="9" t="s">
        <v>8</v>
      </c>
      <c r="D6" s="4"/>
      <c r="E6" s="2"/>
      <c r="F6" s="2"/>
    </row>
    <row r="7" spans="1:6" ht="15" customHeight="1" x14ac:dyDescent="0.2">
      <c r="A7" s="1"/>
      <c r="B7" s="2"/>
      <c r="C7" s="3"/>
      <c r="D7" s="4"/>
      <c r="E7" s="2"/>
      <c r="F7" s="2"/>
    </row>
    <row r="8" spans="1:6" ht="15" customHeight="1" x14ac:dyDescent="0.2">
      <c r="A8" s="1"/>
      <c r="B8" s="8" t="s">
        <v>9</v>
      </c>
      <c r="C8" s="11"/>
      <c r="D8" s="4"/>
      <c r="E8" s="2"/>
      <c r="F8" s="2"/>
    </row>
    <row r="9" spans="1:6" ht="15" customHeight="1" x14ac:dyDescent="0.2">
      <c r="A9" s="1"/>
      <c r="B9" s="12" t="s">
        <v>10</v>
      </c>
      <c r="C9" s="13"/>
      <c r="D9" s="4"/>
      <c r="E9" s="2"/>
      <c r="F9" s="2"/>
    </row>
    <row r="10" spans="1:6" ht="15" customHeight="1" x14ac:dyDescent="0.2">
      <c r="A10" s="1"/>
      <c r="B10" s="2"/>
      <c r="C10" s="3"/>
      <c r="D10" s="4"/>
      <c r="E10" s="2"/>
      <c r="F10" s="2"/>
    </row>
    <row r="11" spans="1:6" customFormat="1" ht="38.25" x14ac:dyDescent="0.2">
      <c r="A11" s="108" t="s">
        <v>89</v>
      </c>
      <c r="B11" s="108" t="s">
        <v>90</v>
      </c>
      <c r="C11" s="108" t="s">
        <v>91</v>
      </c>
      <c r="D11" s="109" t="s">
        <v>13</v>
      </c>
      <c r="E11" s="108" t="s">
        <v>14</v>
      </c>
      <c r="F11" s="108" t="s">
        <v>15</v>
      </c>
    </row>
    <row r="12" spans="1:6" customFormat="1" x14ac:dyDescent="0.2">
      <c r="A12" s="110"/>
      <c r="B12" s="111" t="s">
        <v>92</v>
      </c>
      <c r="C12" s="112"/>
      <c r="D12" s="113"/>
      <c r="E12" s="53">
        <v>116.17</v>
      </c>
      <c r="F12" s="114"/>
    </row>
    <row r="13" spans="1:6" customFormat="1" x14ac:dyDescent="0.2">
      <c r="A13" s="115">
        <v>1</v>
      </c>
      <c r="B13" s="116" t="s">
        <v>93</v>
      </c>
      <c r="C13" s="117">
        <v>886923</v>
      </c>
      <c r="D13" s="118">
        <v>4.9885812966196452</v>
      </c>
      <c r="E13" s="119" t="str">
        <f>IF($C$8&gt;0,PRODUCT($C$8,#REF!,D13/100),"")</f>
        <v/>
      </c>
      <c r="F13" s="119" t="str">
        <f>IF($C$9&gt;0,PRODUCT($C$8,$C$9,D13/100),"")</f>
        <v/>
      </c>
    </row>
    <row r="14" spans="1:6" customFormat="1" ht="28.5" customHeight="1" x14ac:dyDescent="0.2">
      <c r="A14" s="120" t="s">
        <v>94</v>
      </c>
      <c r="B14" s="137" t="s">
        <v>95</v>
      </c>
      <c r="C14" s="138"/>
      <c r="D14" s="121">
        <v>0</v>
      </c>
      <c r="E14" s="122" t="str">
        <f>IF($C$8&gt;0,PRODUCT($C$8,#REF!,D14/100),"")</f>
        <v/>
      </c>
      <c r="F14" s="122" t="str">
        <f t="shared" ref="F14:F67" si="0">IF($C$9&gt;0,PRODUCT($C$8,$C$9,D14/100),"")</f>
        <v/>
      </c>
    </row>
    <row r="15" spans="1:6" customFormat="1" ht="66" customHeight="1" x14ac:dyDescent="0.2">
      <c r="A15" s="120" t="s">
        <v>96</v>
      </c>
      <c r="B15" s="137" t="s">
        <v>97</v>
      </c>
      <c r="C15" s="138"/>
      <c r="D15" s="121">
        <v>0</v>
      </c>
      <c r="E15" s="122" t="str">
        <f>IF($C$8&gt;0,PRODUCT($C$8,#REF!,D15/100),"")</f>
        <v/>
      </c>
      <c r="F15" s="122" t="str">
        <f t="shared" si="0"/>
        <v/>
      </c>
    </row>
    <row r="16" spans="1:6" customFormat="1" ht="30" customHeight="1" x14ac:dyDescent="0.2">
      <c r="A16" s="120" t="s">
        <v>98</v>
      </c>
      <c r="B16" s="137" t="s">
        <v>99</v>
      </c>
      <c r="C16" s="138"/>
      <c r="D16" s="121">
        <v>0</v>
      </c>
      <c r="E16" s="122" t="str">
        <f>IF($C$8&gt;0,PRODUCT($C$8,#REF!,D16/100),"")</f>
        <v/>
      </c>
      <c r="F16" s="122" t="str">
        <f t="shared" si="0"/>
        <v/>
      </c>
    </row>
    <row r="17" spans="1:6" customFormat="1" ht="16.5" customHeight="1" x14ac:dyDescent="0.2">
      <c r="A17" s="123" t="s">
        <v>100</v>
      </c>
      <c r="B17" s="137" t="s">
        <v>101</v>
      </c>
      <c r="C17" s="138"/>
      <c r="D17" s="121">
        <v>4.9885812966195751</v>
      </c>
      <c r="E17" s="122" t="str">
        <f>IF($C$8&gt;0,PRODUCT($C$8,#REF!,D17/100),"")</f>
        <v/>
      </c>
      <c r="F17" s="122" t="str">
        <f t="shared" si="0"/>
        <v/>
      </c>
    </row>
    <row r="18" spans="1:6" customFormat="1" x14ac:dyDescent="0.2">
      <c r="A18" s="124">
        <v>2</v>
      </c>
      <c r="B18" s="116" t="s">
        <v>102</v>
      </c>
      <c r="C18" s="117">
        <v>460062</v>
      </c>
      <c r="D18" s="118">
        <v>1.3367171407283571</v>
      </c>
      <c r="E18" s="119" t="str">
        <f>IF($C$8&gt;0,PRODUCT($C$8,#REF!,D18/100),"")</f>
        <v/>
      </c>
      <c r="F18" s="119" t="str">
        <f t="shared" si="0"/>
        <v/>
      </c>
    </row>
    <row r="19" spans="1:6" customFormat="1" ht="27" customHeight="1" x14ac:dyDescent="0.2">
      <c r="A19" s="120" t="s">
        <v>94</v>
      </c>
      <c r="B19" s="137" t="s">
        <v>95</v>
      </c>
      <c r="C19" s="138"/>
      <c r="D19" s="121">
        <v>0</v>
      </c>
      <c r="E19" s="122" t="str">
        <f>IF($C$8&gt;0,PRODUCT($C$8,#REF!,D19/100),"")</f>
        <v/>
      </c>
      <c r="F19" s="122" t="str">
        <f t="shared" si="0"/>
        <v/>
      </c>
    </row>
    <row r="20" spans="1:6" customFormat="1" ht="64.5" customHeight="1" x14ac:dyDescent="0.2">
      <c r="A20" s="120" t="s">
        <v>96</v>
      </c>
      <c r="B20" s="137" t="s">
        <v>97</v>
      </c>
      <c r="C20" s="138"/>
      <c r="D20" s="121">
        <v>0</v>
      </c>
      <c r="E20" s="122" t="str">
        <f>IF($C$8&gt;0,PRODUCT($C$8,#REF!,D20/100),"")</f>
        <v/>
      </c>
      <c r="F20" s="122" t="str">
        <f t="shared" si="0"/>
        <v/>
      </c>
    </row>
    <row r="21" spans="1:6" customFormat="1" ht="26.25" customHeight="1" x14ac:dyDescent="0.2">
      <c r="A21" s="120" t="s">
        <v>98</v>
      </c>
      <c r="B21" s="137" t="s">
        <v>99</v>
      </c>
      <c r="C21" s="138"/>
      <c r="D21" s="121">
        <v>0</v>
      </c>
      <c r="E21" s="122" t="str">
        <f>IF($C$8&gt;0,PRODUCT($C$8,#REF!,D21/100),"")</f>
        <v/>
      </c>
      <c r="F21" s="122" t="str">
        <f t="shared" si="0"/>
        <v/>
      </c>
    </row>
    <row r="22" spans="1:6" customFormat="1" x14ac:dyDescent="0.2">
      <c r="A22" s="123" t="s">
        <v>100</v>
      </c>
      <c r="B22" s="137" t="s">
        <v>101</v>
      </c>
      <c r="C22" s="138"/>
      <c r="D22" s="121">
        <v>1.3367171407283571</v>
      </c>
      <c r="E22" s="122" t="str">
        <f>IF($C$8&gt;0,PRODUCT($C$8,#REF!,D22/100),"")</f>
        <v/>
      </c>
      <c r="F22" s="122" t="str">
        <f t="shared" si="0"/>
        <v/>
      </c>
    </row>
    <row r="23" spans="1:6" customFormat="1" x14ac:dyDescent="0.2">
      <c r="A23" s="124">
        <v>3</v>
      </c>
      <c r="B23" s="116" t="s">
        <v>103</v>
      </c>
      <c r="C23" s="117">
        <v>291847</v>
      </c>
      <c r="D23" s="118">
        <v>1.3021747844042812</v>
      </c>
      <c r="E23" s="119" t="str">
        <f>IF($C$8&gt;0,PRODUCT($C$8,#REF!,D23/100),"")</f>
        <v/>
      </c>
      <c r="F23" s="119" t="str">
        <f t="shared" si="0"/>
        <v/>
      </c>
    </row>
    <row r="24" spans="1:6" customFormat="1" ht="27.75" customHeight="1" x14ac:dyDescent="0.2">
      <c r="A24" s="120" t="s">
        <v>94</v>
      </c>
      <c r="B24" s="137" t="s">
        <v>95</v>
      </c>
      <c r="C24" s="138"/>
      <c r="D24" s="121">
        <v>0</v>
      </c>
      <c r="E24" s="122" t="str">
        <f>IF($C$8&gt;0,PRODUCT($C$8,#REF!,D24/100),"")</f>
        <v/>
      </c>
      <c r="F24" s="122" t="str">
        <f t="shared" si="0"/>
        <v/>
      </c>
    </row>
    <row r="25" spans="1:6" customFormat="1" ht="69" customHeight="1" x14ac:dyDescent="0.2">
      <c r="A25" s="120" t="s">
        <v>96</v>
      </c>
      <c r="B25" s="137" t="s">
        <v>97</v>
      </c>
      <c r="C25" s="138"/>
      <c r="D25" s="121">
        <v>0</v>
      </c>
      <c r="E25" s="122" t="str">
        <f>IF($C$8&gt;0,PRODUCT($C$8,#REF!,D25/100),"")</f>
        <v/>
      </c>
      <c r="F25" s="122" t="str">
        <f t="shared" si="0"/>
        <v/>
      </c>
    </row>
    <row r="26" spans="1:6" customFormat="1" ht="27" customHeight="1" x14ac:dyDescent="0.2">
      <c r="A26" s="120" t="s">
        <v>98</v>
      </c>
      <c r="B26" s="137" t="s">
        <v>99</v>
      </c>
      <c r="C26" s="138"/>
      <c r="D26" s="121">
        <v>0</v>
      </c>
      <c r="E26" s="122" t="str">
        <f>IF($C$8&gt;0,PRODUCT($C$8,#REF!,D26/100),"")</f>
        <v/>
      </c>
      <c r="F26" s="122" t="str">
        <f t="shared" si="0"/>
        <v/>
      </c>
    </row>
    <row r="27" spans="1:6" customFormat="1" x14ac:dyDescent="0.2">
      <c r="A27" s="123" t="s">
        <v>100</v>
      </c>
      <c r="B27" s="137" t="s">
        <v>101</v>
      </c>
      <c r="C27" s="138"/>
      <c r="D27" s="121">
        <v>1.3021747844042815</v>
      </c>
      <c r="E27" s="122" t="str">
        <f>IF($C$8&gt;0,PRODUCT($C$8,#REF!,D27/100),"")</f>
        <v/>
      </c>
      <c r="F27" s="122" t="str">
        <f t="shared" si="0"/>
        <v/>
      </c>
    </row>
    <row r="28" spans="1:6" customFormat="1" x14ac:dyDescent="0.2">
      <c r="A28" s="115">
        <v>4</v>
      </c>
      <c r="B28" s="116" t="s">
        <v>104</v>
      </c>
      <c r="C28" s="117">
        <v>857165</v>
      </c>
      <c r="D28" s="118">
        <v>1.2476570810389307</v>
      </c>
      <c r="E28" s="119" t="str">
        <f>IF($C$8&gt;0,PRODUCT($C$8,#REF!,D28/100),"")</f>
        <v/>
      </c>
      <c r="F28" s="119" t="str">
        <f t="shared" si="0"/>
        <v/>
      </c>
    </row>
    <row r="29" spans="1:6" customFormat="1" ht="24.75" customHeight="1" x14ac:dyDescent="0.2">
      <c r="A29" s="120" t="s">
        <v>94</v>
      </c>
      <c r="B29" s="137" t="s">
        <v>95</v>
      </c>
      <c r="C29" s="138"/>
      <c r="D29" s="121">
        <v>0</v>
      </c>
      <c r="E29" s="122" t="str">
        <f>IF($C$8&gt;0,PRODUCT($C$8,#REF!,D29/100),"")</f>
        <v/>
      </c>
      <c r="F29" s="122" t="str">
        <f t="shared" si="0"/>
        <v/>
      </c>
    </row>
    <row r="30" spans="1:6" customFormat="1" ht="71.25" customHeight="1" x14ac:dyDescent="0.2">
      <c r="A30" s="120" t="s">
        <v>96</v>
      </c>
      <c r="B30" s="137" t="s">
        <v>97</v>
      </c>
      <c r="C30" s="138"/>
      <c r="D30" s="121">
        <v>0</v>
      </c>
      <c r="E30" s="122" t="str">
        <f>IF($C$8&gt;0,PRODUCT($C$8,#REF!,D30/100),"")</f>
        <v/>
      </c>
      <c r="F30" s="122" t="str">
        <f t="shared" si="0"/>
        <v/>
      </c>
    </row>
    <row r="31" spans="1:6" customFormat="1" ht="24" customHeight="1" x14ac:dyDescent="0.2">
      <c r="A31" s="120" t="s">
        <v>98</v>
      </c>
      <c r="B31" s="137" t="s">
        <v>99</v>
      </c>
      <c r="C31" s="138"/>
      <c r="D31" s="121">
        <v>0</v>
      </c>
      <c r="E31" s="122" t="str">
        <f>IF($C$8&gt;0,PRODUCT($C$8,#REF!,D31/100),"")</f>
        <v/>
      </c>
      <c r="F31" s="122" t="str">
        <f t="shared" si="0"/>
        <v/>
      </c>
    </row>
    <row r="32" spans="1:6" customFormat="1" x14ac:dyDescent="0.2">
      <c r="A32" s="123" t="s">
        <v>100</v>
      </c>
      <c r="B32" s="137" t="s">
        <v>101</v>
      </c>
      <c r="C32" s="138"/>
      <c r="D32" s="121">
        <v>1.2476570810389307</v>
      </c>
      <c r="E32" s="122" t="str">
        <f>IF($C$8&gt;0,PRODUCT($C$8,#REF!,D32/100),"")</f>
        <v/>
      </c>
      <c r="F32" s="122" t="str">
        <f t="shared" si="0"/>
        <v/>
      </c>
    </row>
    <row r="33" spans="1:6" customFormat="1" ht="18" customHeight="1" x14ac:dyDescent="0.2">
      <c r="A33" s="124">
        <v>5</v>
      </c>
      <c r="B33" s="116" t="s">
        <v>105</v>
      </c>
      <c r="C33" s="117">
        <v>869665</v>
      </c>
      <c r="D33" s="118">
        <v>1.196073766403345</v>
      </c>
      <c r="E33" s="119" t="str">
        <f>IF($C$8&gt;0,PRODUCT($C$8,#REF!,D33/100),"")</f>
        <v/>
      </c>
      <c r="F33" s="119" t="str">
        <f t="shared" si="0"/>
        <v/>
      </c>
    </row>
    <row r="34" spans="1:6" customFormat="1" ht="27" customHeight="1" x14ac:dyDescent="0.2">
      <c r="A34" s="120" t="s">
        <v>94</v>
      </c>
      <c r="B34" s="137" t="s">
        <v>95</v>
      </c>
      <c r="C34" s="138"/>
      <c r="D34" s="121">
        <v>0</v>
      </c>
      <c r="E34" s="122" t="str">
        <f>IF($C$8&gt;0,PRODUCT($C$8,#REF!,D34/100),"")</f>
        <v/>
      </c>
      <c r="F34" s="122" t="str">
        <f t="shared" si="0"/>
        <v/>
      </c>
    </row>
    <row r="35" spans="1:6" customFormat="1" ht="71.25" customHeight="1" x14ac:dyDescent="0.2">
      <c r="A35" s="120" t="s">
        <v>96</v>
      </c>
      <c r="B35" s="137" t="s">
        <v>97</v>
      </c>
      <c r="C35" s="138"/>
      <c r="D35" s="121">
        <v>0</v>
      </c>
      <c r="E35" s="122" t="str">
        <f>IF($C$8&gt;0,PRODUCT($C$8,#REF!,D35/100),"")</f>
        <v/>
      </c>
      <c r="F35" s="122" t="str">
        <f t="shared" si="0"/>
        <v/>
      </c>
    </row>
    <row r="36" spans="1:6" customFormat="1" ht="26.25" customHeight="1" x14ac:dyDescent="0.2">
      <c r="A36" s="120" t="s">
        <v>98</v>
      </c>
      <c r="B36" s="137" t="s">
        <v>99</v>
      </c>
      <c r="C36" s="138"/>
      <c r="D36" s="121">
        <v>0</v>
      </c>
      <c r="E36" s="122" t="str">
        <f>IF($C$8&gt;0,PRODUCT($C$8,#REF!,D36/100),"")</f>
        <v/>
      </c>
      <c r="F36" s="122" t="str">
        <f t="shared" si="0"/>
        <v/>
      </c>
    </row>
    <row r="37" spans="1:6" customFormat="1" x14ac:dyDescent="0.2">
      <c r="A37" s="123" t="s">
        <v>100</v>
      </c>
      <c r="B37" s="137" t="s">
        <v>101</v>
      </c>
      <c r="C37" s="138"/>
      <c r="D37" s="121">
        <v>1.196073766403345</v>
      </c>
      <c r="E37" s="122" t="str">
        <f>IF($C$8&gt;0,PRODUCT($C$8,#REF!,D37/100),"")</f>
        <v/>
      </c>
      <c r="F37" s="122" t="str">
        <f t="shared" si="0"/>
        <v/>
      </c>
    </row>
    <row r="38" spans="1:6" customFormat="1" ht="19.5" customHeight="1" x14ac:dyDescent="0.2">
      <c r="A38" s="124">
        <v>6</v>
      </c>
      <c r="B38" s="116" t="s">
        <v>106</v>
      </c>
      <c r="C38" s="117">
        <v>866405</v>
      </c>
      <c r="D38" s="118">
        <v>1.0831176446512421</v>
      </c>
      <c r="E38" s="119" t="str">
        <f>IF($C$8&gt;0,PRODUCT($C$8,#REF!,D38/100),"")</f>
        <v/>
      </c>
      <c r="F38" s="119" t="str">
        <f t="shared" si="0"/>
        <v/>
      </c>
    </row>
    <row r="39" spans="1:6" customFormat="1" ht="25.5" customHeight="1" x14ac:dyDescent="0.2">
      <c r="A39" s="120" t="s">
        <v>94</v>
      </c>
      <c r="B39" s="137" t="s">
        <v>95</v>
      </c>
      <c r="C39" s="138"/>
      <c r="D39" s="121">
        <v>0</v>
      </c>
      <c r="E39" s="122" t="str">
        <f>IF($C$8&gt;0,PRODUCT($C$8,#REF!,D39/100),"")</f>
        <v/>
      </c>
      <c r="F39" s="122" t="str">
        <f t="shared" si="0"/>
        <v/>
      </c>
    </row>
    <row r="40" spans="1:6" customFormat="1" ht="69" customHeight="1" x14ac:dyDescent="0.2">
      <c r="A40" s="120" t="s">
        <v>96</v>
      </c>
      <c r="B40" s="137" t="s">
        <v>97</v>
      </c>
      <c r="C40" s="138"/>
      <c r="D40" s="121">
        <v>0</v>
      </c>
      <c r="E40" s="122" t="str">
        <f>IF($C$8&gt;0,PRODUCT($C$8,#REF!,D40/100),"")</f>
        <v/>
      </c>
      <c r="F40" s="122" t="str">
        <f t="shared" si="0"/>
        <v/>
      </c>
    </row>
    <row r="41" spans="1:6" customFormat="1" ht="27" customHeight="1" x14ac:dyDescent="0.2">
      <c r="A41" s="120" t="s">
        <v>98</v>
      </c>
      <c r="B41" s="137" t="s">
        <v>99</v>
      </c>
      <c r="C41" s="138"/>
      <c r="D41" s="121">
        <v>0</v>
      </c>
      <c r="E41" s="122" t="str">
        <f>IF($C$8&gt;0,PRODUCT($C$8,#REF!,D41/100),"")</f>
        <v/>
      </c>
      <c r="F41" s="122" t="str">
        <f t="shared" si="0"/>
        <v/>
      </c>
    </row>
    <row r="42" spans="1:6" customFormat="1" x14ac:dyDescent="0.2">
      <c r="A42" s="123" t="s">
        <v>100</v>
      </c>
      <c r="B42" s="137" t="s">
        <v>101</v>
      </c>
      <c r="C42" s="138"/>
      <c r="D42" s="121">
        <v>1.0831176446512421</v>
      </c>
      <c r="E42" s="122" t="str">
        <f>IF($C$8&gt;0,PRODUCT($C$8,#REF!,D42/100),"")</f>
        <v/>
      </c>
      <c r="F42" s="122" t="str">
        <f t="shared" si="0"/>
        <v/>
      </c>
    </row>
    <row r="43" spans="1:6" customFormat="1" ht="18" customHeight="1" x14ac:dyDescent="0.2">
      <c r="A43" s="115">
        <v>7</v>
      </c>
      <c r="B43" s="116" t="s">
        <v>107</v>
      </c>
      <c r="C43" s="117">
        <v>468667</v>
      </c>
      <c r="D43" s="118">
        <v>1.079864998788308</v>
      </c>
      <c r="E43" s="119" t="str">
        <f>IF($C$8&gt;0,PRODUCT($C$8,#REF!,D43/100),"")</f>
        <v/>
      </c>
      <c r="F43" s="119" t="str">
        <f t="shared" si="0"/>
        <v/>
      </c>
    </row>
    <row r="44" spans="1:6" customFormat="1" ht="24.75" customHeight="1" x14ac:dyDescent="0.2">
      <c r="A44" s="120" t="s">
        <v>94</v>
      </c>
      <c r="B44" s="137" t="s">
        <v>95</v>
      </c>
      <c r="C44" s="138"/>
      <c r="D44" s="121">
        <v>0</v>
      </c>
      <c r="E44" s="122" t="str">
        <f>IF($C$8&gt;0,PRODUCT($C$8,#REF!,D44/100),"")</f>
        <v/>
      </c>
      <c r="F44" s="122" t="str">
        <f t="shared" si="0"/>
        <v/>
      </c>
    </row>
    <row r="45" spans="1:6" customFormat="1" ht="70.5" customHeight="1" x14ac:dyDescent="0.2">
      <c r="A45" s="120" t="s">
        <v>96</v>
      </c>
      <c r="B45" s="137" t="s">
        <v>97</v>
      </c>
      <c r="C45" s="138"/>
      <c r="D45" s="121">
        <v>0</v>
      </c>
      <c r="E45" s="122" t="str">
        <f>IF($C$8&gt;0,PRODUCT($C$8,#REF!,D45/100),"")</f>
        <v/>
      </c>
      <c r="F45" s="122" t="str">
        <f t="shared" si="0"/>
        <v/>
      </c>
    </row>
    <row r="46" spans="1:6" customFormat="1" ht="26.25" customHeight="1" x14ac:dyDescent="0.2">
      <c r="A46" s="120" t="s">
        <v>98</v>
      </c>
      <c r="B46" s="137" t="s">
        <v>99</v>
      </c>
      <c r="C46" s="138"/>
      <c r="D46" s="121">
        <v>0</v>
      </c>
      <c r="E46" s="122" t="str">
        <f>IF($C$8&gt;0,PRODUCT($C$8,#REF!,D46/100),"")</f>
        <v/>
      </c>
      <c r="F46" s="122" t="str">
        <f t="shared" si="0"/>
        <v/>
      </c>
    </row>
    <row r="47" spans="1:6" customFormat="1" x14ac:dyDescent="0.2">
      <c r="A47" s="123" t="s">
        <v>100</v>
      </c>
      <c r="B47" s="137" t="s">
        <v>101</v>
      </c>
      <c r="C47" s="138"/>
      <c r="D47" s="121">
        <v>1.079864998788308</v>
      </c>
      <c r="E47" s="122" t="str">
        <f>IF($C$8&gt;0,PRODUCT($C$8,#REF!,D47/100),"")</f>
        <v/>
      </c>
      <c r="F47" s="122" t="str">
        <f t="shared" si="0"/>
        <v/>
      </c>
    </row>
    <row r="48" spans="1:6" customFormat="1" ht="25.5" x14ac:dyDescent="0.2">
      <c r="A48" s="124">
        <v>8</v>
      </c>
      <c r="B48" s="116" t="s">
        <v>108</v>
      </c>
      <c r="C48" s="117">
        <v>458705</v>
      </c>
      <c r="D48" s="118">
        <v>1.0541548849289142</v>
      </c>
      <c r="E48" s="119" t="str">
        <f>IF($C$8&gt;0,PRODUCT($C$8,#REF!,D48/100),"")</f>
        <v/>
      </c>
      <c r="F48" s="119" t="str">
        <f t="shared" si="0"/>
        <v/>
      </c>
    </row>
    <row r="49" spans="1:6" customFormat="1" ht="27.75" customHeight="1" x14ac:dyDescent="0.2">
      <c r="A49" s="120" t="s">
        <v>94</v>
      </c>
      <c r="B49" s="137" t="s">
        <v>95</v>
      </c>
      <c r="C49" s="138"/>
      <c r="D49" s="121">
        <v>0</v>
      </c>
      <c r="E49" s="122" t="str">
        <f>IF($C$8&gt;0,PRODUCT($C$8,#REF!,D49/100),"")</f>
        <v/>
      </c>
      <c r="F49" s="122" t="str">
        <f t="shared" si="0"/>
        <v/>
      </c>
    </row>
    <row r="50" spans="1:6" customFormat="1" ht="69.75" customHeight="1" x14ac:dyDescent="0.2">
      <c r="A50" s="120" t="s">
        <v>96</v>
      </c>
      <c r="B50" s="137" t="s">
        <v>97</v>
      </c>
      <c r="C50" s="138"/>
      <c r="D50" s="121">
        <v>0</v>
      </c>
      <c r="E50" s="122" t="str">
        <f>IF($C$8&gt;0,PRODUCT($C$8,#REF!,D50/100),"")</f>
        <v/>
      </c>
      <c r="F50" s="122" t="str">
        <f t="shared" si="0"/>
        <v/>
      </c>
    </row>
    <row r="51" spans="1:6" customFormat="1" ht="26.25" customHeight="1" x14ac:dyDescent="0.2">
      <c r="A51" s="120" t="s">
        <v>98</v>
      </c>
      <c r="B51" s="137" t="s">
        <v>99</v>
      </c>
      <c r="C51" s="138"/>
      <c r="D51" s="121">
        <v>0</v>
      </c>
      <c r="E51" s="122" t="str">
        <f>IF($C$8&gt;0,PRODUCT($C$8,#REF!,D51/100),"")</f>
        <v/>
      </c>
      <c r="F51" s="122" t="str">
        <f t="shared" si="0"/>
        <v/>
      </c>
    </row>
    <row r="52" spans="1:6" customFormat="1" x14ac:dyDescent="0.2">
      <c r="A52" s="123" t="s">
        <v>100</v>
      </c>
      <c r="B52" s="137" t="s">
        <v>101</v>
      </c>
      <c r="C52" s="138"/>
      <c r="D52" s="121">
        <v>1.054154884928914</v>
      </c>
      <c r="E52" s="122" t="str">
        <f>IF($C$8&gt;0,PRODUCT($C$8,#REF!,D52/100),"")</f>
        <v/>
      </c>
      <c r="F52" s="122" t="str">
        <f t="shared" si="0"/>
        <v/>
      </c>
    </row>
    <row r="53" spans="1:6" customFormat="1" ht="18" customHeight="1" x14ac:dyDescent="0.2">
      <c r="A53" s="124">
        <v>9</v>
      </c>
      <c r="B53" s="116" t="s">
        <v>109</v>
      </c>
      <c r="C53" s="117">
        <v>743680</v>
      </c>
      <c r="D53" s="118">
        <v>1.0505303151512797</v>
      </c>
      <c r="E53" s="119" t="str">
        <f>IF($C$8&gt;0,PRODUCT($C$8,#REF!,D53/100),"")</f>
        <v/>
      </c>
      <c r="F53" s="119" t="str">
        <f t="shared" si="0"/>
        <v/>
      </c>
    </row>
    <row r="54" spans="1:6" customFormat="1" ht="27" customHeight="1" x14ac:dyDescent="0.2">
      <c r="A54" s="120" t="s">
        <v>94</v>
      </c>
      <c r="B54" s="137" t="s">
        <v>95</v>
      </c>
      <c r="C54" s="138"/>
      <c r="D54" s="121">
        <v>0</v>
      </c>
      <c r="E54" s="122" t="str">
        <f>IF($C$8&gt;0,PRODUCT($C$8,#REF!,D54/100),"")</f>
        <v/>
      </c>
      <c r="F54" s="122" t="str">
        <f t="shared" si="0"/>
        <v/>
      </c>
    </row>
    <row r="55" spans="1:6" customFormat="1" ht="68.25" customHeight="1" x14ac:dyDescent="0.2">
      <c r="A55" s="120" t="s">
        <v>96</v>
      </c>
      <c r="B55" s="137" t="s">
        <v>97</v>
      </c>
      <c r="C55" s="138"/>
      <c r="D55" s="121">
        <v>0</v>
      </c>
      <c r="E55" s="122" t="str">
        <f>IF($C$8&gt;0,PRODUCT($C$8,#REF!,D55/100),"")</f>
        <v/>
      </c>
      <c r="F55" s="122" t="str">
        <f t="shared" si="0"/>
        <v/>
      </c>
    </row>
    <row r="56" spans="1:6" customFormat="1" ht="27" customHeight="1" x14ac:dyDescent="0.2">
      <c r="A56" s="120" t="s">
        <v>98</v>
      </c>
      <c r="B56" s="137" t="s">
        <v>99</v>
      </c>
      <c r="C56" s="138"/>
      <c r="D56" s="121">
        <v>0</v>
      </c>
      <c r="E56" s="122" t="str">
        <f>IF($C$8&gt;0,PRODUCT($C$8,#REF!,D56/100),"")</f>
        <v/>
      </c>
      <c r="F56" s="122" t="str">
        <f t="shared" si="0"/>
        <v/>
      </c>
    </row>
    <row r="57" spans="1:6" customFormat="1" x14ac:dyDescent="0.2">
      <c r="A57" s="123" t="s">
        <v>100</v>
      </c>
      <c r="B57" s="137" t="s">
        <v>101</v>
      </c>
      <c r="C57" s="138"/>
      <c r="D57" s="121">
        <v>1.0505303151512799</v>
      </c>
      <c r="E57" s="122" t="str">
        <f>IF($C$8&gt;0,PRODUCT($C$8,#REF!,D57/100),"")</f>
        <v/>
      </c>
      <c r="F57" s="122" t="str">
        <f t="shared" si="0"/>
        <v/>
      </c>
    </row>
    <row r="58" spans="1:6" customFormat="1" ht="16.5" customHeight="1" x14ac:dyDescent="0.2">
      <c r="A58" s="115">
        <v>10</v>
      </c>
      <c r="B58" s="116" t="s">
        <v>110</v>
      </c>
      <c r="C58" s="117">
        <v>858003</v>
      </c>
      <c r="D58" s="118">
        <v>1.0356229743897676</v>
      </c>
      <c r="E58" s="119" t="str">
        <f>IF($C$8&gt;0,PRODUCT($C$8,#REF!,D58/100),"")</f>
        <v/>
      </c>
      <c r="F58" s="119" t="str">
        <f t="shared" si="0"/>
        <v/>
      </c>
    </row>
    <row r="59" spans="1:6" customFormat="1" ht="26.25" customHeight="1" x14ac:dyDescent="0.2">
      <c r="A59" s="120" t="s">
        <v>94</v>
      </c>
      <c r="B59" s="137" t="s">
        <v>95</v>
      </c>
      <c r="C59" s="138"/>
      <c r="D59" s="121">
        <v>0</v>
      </c>
      <c r="E59" s="122" t="str">
        <f>IF($C$8&gt;0,PRODUCT($C$8,#REF!,D59/100),"")</f>
        <v/>
      </c>
      <c r="F59" s="122" t="str">
        <f t="shared" si="0"/>
        <v/>
      </c>
    </row>
    <row r="60" spans="1:6" customFormat="1" ht="67.5" customHeight="1" x14ac:dyDescent="0.2">
      <c r="A60" s="120" t="s">
        <v>96</v>
      </c>
      <c r="B60" s="137" t="s">
        <v>97</v>
      </c>
      <c r="C60" s="138"/>
      <c r="D60" s="121">
        <v>0</v>
      </c>
      <c r="E60" s="122" t="str">
        <f>IF($C$8&gt;0,PRODUCT($C$8,#REF!,D60/100),"")</f>
        <v/>
      </c>
      <c r="F60" s="122" t="str">
        <f t="shared" si="0"/>
        <v/>
      </c>
    </row>
    <row r="61" spans="1:6" customFormat="1" ht="24.75" customHeight="1" x14ac:dyDescent="0.2">
      <c r="A61" s="120" t="s">
        <v>98</v>
      </c>
      <c r="B61" s="137" t="s">
        <v>99</v>
      </c>
      <c r="C61" s="138"/>
      <c r="D61" s="121">
        <v>0</v>
      </c>
      <c r="E61" s="122" t="str">
        <f>IF($C$8&gt;0,PRODUCT($C$8,#REF!,D61/100),"")</f>
        <v/>
      </c>
      <c r="F61" s="122" t="str">
        <f t="shared" si="0"/>
        <v/>
      </c>
    </row>
    <row r="62" spans="1:6" customFormat="1" x14ac:dyDescent="0.2">
      <c r="A62" s="123" t="s">
        <v>100</v>
      </c>
      <c r="B62" s="137" t="s">
        <v>101</v>
      </c>
      <c r="C62" s="138"/>
      <c r="D62" s="121">
        <v>1.0356229743897676</v>
      </c>
      <c r="E62" s="122" t="str">
        <f>IF($C$8&gt;0,PRODUCT($C$8,#REF!,D62/100),"")</f>
        <v/>
      </c>
      <c r="F62" s="122" t="str">
        <f t="shared" si="0"/>
        <v/>
      </c>
    </row>
    <row r="63" spans="1:6" customFormat="1" ht="27.75" customHeight="1" x14ac:dyDescent="0.2">
      <c r="A63" s="125"/>
      <c r="B63" s="111" t="s">
        <v>111</v>
      </c>
      <c r="C63" s="126"/>
      <c r="D63" s="127">
        <f>+D13+D18+D23+D28+D33+D38+D43+D48+D53+D58</f>
        <v>15.374494887104071</v>
      </c>
      <c r="E63" s="119" t="str">
        <f>IF($C$8&gt;0,PRODUCT($C$8,#REF!,D63/100),"")</f>
        <v/>
      </c>
      <c r="F63" s="119" t="str">
        <f t="shared" si="0"/>
        <v/>
      </c>
    </row>
    <row r="64" spans="1:6" customFormat="1" ht="24" customHeight="1" x14ac:dyDescent="0.2">
      <c r="A64" s="128"/>
      <c r="B64" s="137" t="s">
        <v>95</v>
      </c>
      <c r="C64" s="138"/>
      <c r="D64" s="129">
        <f>+D14+D19+D24+D29+D34+D39+D44+D49+D54+D59</f>
        <v>0</v>
      </c>
      <c r="E64" s="122" t="str">
        <f>IF($C$8&gt;0,PRODUCT($C$8,#REF!,D64/100),"")</f>
        <v/>
      </c>
      <c r="F64" s="122" t="str">
        <f t="shared" si="0"/>
        <v/>
      </c>
    </row>
    <row r="65" spans="1:6" customFormat="1" ht="70.5" customHeight="1" x14ac:dyDescent="0.2">
      <c r="A65" s="128"/>
      <c r="B65" s="137" t="s">
        <v>97</v>
      </c>
      <c r="C65" s="138"/>
      <c r="D65" s="129">
        <f>+D15+D20+D25+D30+D35+D40+D45+D50+D55+D60</f>
        <v>0</v>
      </c>
      <c r="E65" s="122" t="str">
        <f>IF($C$8&gt;0,PRODUCT($C$8,#REF!,D65/100),"")</f>
        <v/>
      </c>
      <c r="F65" s="122" t="str">
        <f t="shared" si="0"/>
        <v/>
      </c>
    </row>
    <row r="66" spans="1:6" customFormat="1" ht="28.5" customHeight="1" x14ac:dyDescent="0.2">
      <c r="A66" s="128"/>
      <c r="B66" s="137" t="s">
        <v>99</v>
      </c>
      <c r="C66" s="138"/>
      <c r="D66" s="129">
        <f>+D16+D21+D26+D31+D36+D41+D46+D51+D56+D61</f>
        <v>0</v>
      </c>
      <c r="E66" s="122" t="str">
        <f>IF($C$8&gt;0,PRODUCT($C$8,#REF!,D66/100),"")</f>
        <v/>
      </c>
      <c r="F66" s="122" t="str">
        <f t="shared" si="0"/>
        <v/>
      </c>
    </row>
    <row r="67" spans="1:6" customFormat="1" x14ac:dyDescent="0.2">
      <c r="A67" s="130"/>
      <c r="B67" s="137" t="s">
        <v>101</v>
      </c>
      <c r="C67" s="138"/>
      <c r="D67" s="129">
        <f>+D17+D22+D27+D32+D37+D42+D47+D52+D57+D62</f>
        <v>15.374494887103999</v>
      </c>
      <c r="E67" s="122" t="str">
        <f>IF($C$8&gt;0,PRODUCT($C$8,#REF!,D67/100),"")</f>
        <v/>
      </c>
      <c r="F67" s="122" t="str">
        <f t="shared" si="0"/>
        <v/>
      </c>
    </row>
    <row r="68" spans="1:6" customFormat="1" x14ac:dyDescent="0.2">
      <c r="A68" s="131"/>
      <c r="C68" s="132"/>
    </row>
    <row r="69" spans="1:6" customFormat="1" ht="132" customHeight="1" x14ac:dyDescent="0.2">
      <c r="A69" s="139" t="s">
        <v>112</v>
      </c>
      <c r="B69" s="140"/>
      <c r="C69" s="140"/>
      <c r="D69" s="140"/>
      <c r="E69" s="140"/>
      <c r="F69" s="133"/>
    </row>
    <row r="70" spans="1:6" customFormat="1" ht="122.25" customHeight="1" x14ac:dyDescent="0.2">
      <c r="A70" s="139" t="s">
        <v>113</v>
      </c>
      <c r="B70" s="140"/>
      <c r="C70" s="140"/>
      <c r="D70" s="140"/>
      <c r="E70" s="140"/>
      <c r="F70" s="133"/>
    </row>
  </sheetData>
  <mergeCells count="46">
    <mergeCell ref="B27:C27"/>
    <mergeCell ref="B14:C14"/>
    <mergeCell ref="B15:C15"/>
    <mergeCell ref="B16:C16"/>
    <mergeCell ref="B17:C17"/>
    <mergeCell ref="B19:C19"/>
    <mergeCell ref="B20:C20"/>
    <mergeCell ref="B21:C21"/>
    <mergeCell ref="B22:C22"/>
    <mergeCell ref="B24:C24"/>
    <mergeCell ref="B25:C25"/>
    <mergeCell ref="B26:C26"/>
    <mergeCell ref="B42:C42"/>
    <mergeCell ref="B29:C29"/>
    <mergeCell ref="B30:C30"/>
    <mergeCell ref="B31:C31"/>
    <mergeCell ref="B32:C32"/>
    <mergeCell ref="B34:C34"/>
    <mergeCell ref="B35:C35"/>
    <mergeCell ref="B36:C36"/>
    <mergeCell ref="B37:C37"/>
    <mergeCell ref="B39:C39"/>
    <mergeCell ref="B40:C40"/>
    <mergeCell ref="B41:C41"/>
    <mergeCell ref="B57:C57"/>
    <mergeCell ref="B44:C44"/>
    <mergeCell ref="B45:C45"/>
    <mergeCell ref="B46:C46"/>
    <mergeCell ref="B47:C47"/>
    <mergeCell ref="B49:C49"/>
    <mergeCell ref="B50:C50"/>
    <mergeCell ref="B51:C51"/>
    <mergeCell ref="B52:C52"/>
    <mergeCell ref="B54:C54"/>
    <mergeCell ref="B55:C55"/>
    <mergeCell ref="B56:C56"/>
    <mergeCell ref="B66:C66"/>
    <mergeCell ref="B67:C67"/>
    <mergeCell ref="A69:E69"/>
    <mergeCell ref="A70:E70"/>
    <mergeCell ref="B59:C59"/>
    <mergeCell ref="B60:C60"/>
    <mergeCell ref="B61:C61"/>
    <mergeCell ref="B62:C62"/>
    <mergeCell ref="B64:C64"/>
    <mergeCell ref="B65:C65"/>
  </mergeCells>
  <pageMargins left="0.75" right="0.75" top="1" bottom="1" header="0.5" footer="0.5"/>
  <headerFooter alignWithMargins="0"/>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VAG LU0765417018</vt:lpstr>
      <vt:lpstr>List of Debtor LU0765417018</vt:lpstr>
    </vt:vector>
  </TitlesOfParts>
  <Company>Deloitte Touche Tohmatsu Services,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Pauss, Lucas (LU - Luxembourg)</dc:creator>
  <cp:lastModifiedBy>Stork, Amelie (LU - Luxembourg)</cp:lastModifiedBy>
  <dcterms:created xsi:type="dcterms:W3CDTF">2017-07-17T14:52:18Z</dcterms:created>
  <dcterms:modified xsi:type="dcterms:W3CDTF">2017-07-17T15:59:38Z</dcterms:modified>
</cp:coreProperties>
</file>